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371" windowWidth="13680" windowHeight="12945" activeTab="0"/>
  </bookViews>
  <sheets>
    <sheet name="Adatszol" sheetId="1" r:id="rId1"/>
    <sheet name="I.sz.tabla" sheetId="2" r:id="rId2"/>
    <sheet name="II.sz.tabla" sheetId="3" r:id="rId3"/>
    <sheet name="III.sz.tabla" sheetId="4" r:id="rId4"/>
  </sheets>
  <definedNames>
    <definedName name="_xlnm.Print_Area" localSheetId="0">'Adatszol'!$A$1:$X$51</definedName>
    <definedName name="_xlnm.Print_Area" localSheetId="1">'I.sz.tabla'!$A$1:$S$81</definedName>
    <definedName name="_xlnm.Print_Area" localSheetId="2">'II.sz.tabla'!$A$1:$S$95</definedName>
    <definedName name="_xlnm.Print_Area" localSheetId="3">'III.sz.tabla'!$A$1:$S$46</definedName>
  </definedNames>
  <calcPr fullCalcOnLoad="1"/>
</workbook>
</file>

<file path=xl/sharedStrings.xml><?xml version="1.0" encoding="utf-8"?>
<sst xmlns="http://schemas.openxmlformats.org/spreadsheetml/2006/main" count="454" uniqueCount="209">
  <si>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</si>
  <si>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</si>
  <si>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</si>
  <si>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</si>
  <si>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</si>
  <si>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</si>
  <si>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</si>
  <si>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</si>
  <si>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</si>
  <si>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</si>
  <si>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</si>
  <si>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</si>
  <si>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</si>
  <si>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</si>
  <si>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</si>
  <si>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</si>
  <si>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</si>
  <si>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</si>
  <si>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</si>
  <si>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</si>
  <si>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</si>
  <si>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</si>
  <si>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</si>
  <si>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</si>
  <si>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</si>
  <si>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</si>
  <si>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</si>
  <si>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</si>
  <si>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</si>
  <si>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</si>
  <si>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</si>
  <si>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</si>
  <si>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</si>
  <si>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</si>
  <si>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</si>
  <si>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</si>
  <si>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</si>
  <si>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</si>
  <si>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</si>
  <si>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</si>
  <si>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</si>
  <si>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</si>
  <si>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</si>
  <si>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</si>
  <si>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Öntözőrendszer:</t>
  </si>
  <si>
    <t>Vízkivétel módja:</t>
  </si>
  <si>
    <t>Sor-</t>
  </si>
  <si>
    <t>Mérték-</t>
  </si>
  <si>
    <t>Mennyiség</t>
  </si>
  <si>
    <t>szám</t>
  </si>
  <si>
    <t>Megnevezés</t>
  </si>
  <si>
    <t>egység</t>
  </si>
  <si>
    <t>a</t>
  </si>
  <si>
    <t>b</t>
  </si>
  <si>
    <t>c</t>
  </si>
  <si>
    <t>szivattyús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</si>
  <si>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</si>
  <si>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gravitációs</t>
  </si>
  <si>
    <t>száma</t>
  </si>
  <si>
    <t>db</t>
  </si>
  <si>
    <t>kapacitás üzemi vízszintálláskor</t>
  </si>
  <si>
    <t>Vízmérés szerint rendelkezésre  álló</t>
  </si>
  <si>
    <t>öntözővízhozam</t>
  </si>
  <si>
    <t>Maximális</t>
  </si>
  <si>
    <t>csúcsidőben</t>
  </si>
  <si>
    <t>Szivattyúval kitermelt víz mennyisége</t>
  </si>
  <si>
    <t>Gravitációsan kitermelt víz mennyisége</t>
  </si>
  <si>
    <t>Átvett víz mennyisége</t>
  </si>
  <si>
    <t>Összesen (9+10+11 sorok összesen)</t>
  </si>
  <si>
    <t>értékesített víz öntözésre</t>
  </si>
  <si>
    <t>ebből: rizs</t>
  </si>
  <si>
    <t>Főművön</t>
  </si>
  <si>
    <t>értékesített víz halastó ellátására</t>
  </si>
  <si>
    <r>
      <t>1000 m</t>
    </r>
    <r>
      <rPr>
        <vertAlign val="superscript"/>
        <sz val="10"/>
        <rFont val="Times New Roman CE"/>
        <family val="1"/>
      </rPr>
      <t>3</t>
    </r>
  </si>
  <si>
    <t>átvezetett</t>
  </si>
  <si>
    <t>értékesített víz egyéb célra</t>
  </si>
  <si>
    <t>vízből</t>
  </si>
  <si>
    <t>értékesített víz összesen  (13+15+16)</t>
  </si>
  <si>
    <t>másik rendszernek átadott</t>
  </si>
  <si>
    <t>esőztető</t>
  </si>
  <si>
    <t>ebből: pivot center vagy lineár</t>
  </si>
  <si>
    <t>felületi</t>
  </si>
  <si>
    <t>berendezett</t>
  </si>
  <si>
    <t>ha</t>
  </si>
  <si>
    <t>altalaj</t>
  </si>
  <si>
    <t>mikroöntözés</t>
  </si>
  <si>
    <t>összes öntözővízhozam</t>
  </si>
  <si>
    <t>l/s</t>
  </si>
  <si>
    <t>Öntözésre bejelentett terület</t>
  </si>
  <si>
    <t>mezőgazdaságilag művelt terület</t>
  </si>
  <si>
    <t>Vízjogilag engedélyezett</t>
  </si>
  <si>
    <t>területe</t>
  </si>
  <si>
    <t>vízhozama</t>
  </si>
  <si>
    <t>Üzemeltetésre bejelentett halastó</t>
  </si>
  <si>
    <t>Az év folyamán vízzel ellátott halastó</t>
  </si>
  <si>
    <t>Vízmennyiség</t>
  </si>
  <si>
    <t xml:space="preserve">  Ivóvízellátás</t>
  </si>
  <si>
    <t xml:space="preserve">  Iparivíz ellátás</t>
  </si>
  <si>
    <t xml:space="preserve">  Ökológiai célú</t>
  </si>
  <si>
    <t xml:space="preserve">  Vízminőség javítás</t>
  </si>
  <si>
    <t xml:space="preserve">  Rekreációs célú</t>
  </si>
  <si>
    <t xml:space="preserve">  Természetvédelmi célú</t>
  </si>
  <si>
    <t>Összesen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</si>
  <si>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</si>
  <si>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</si>
  <si>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</si>
  <si>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</si>
  <si>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</si>
  <si>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</si>
  <si>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</si>
  <si>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</si>
  <si>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</si>
  <si>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</si>
  <si>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</si>
  <si>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</si>
  <si>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</si>
  <si>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</si>
  <si>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üres</t>
  </si>
  <si>
    <t>Öntözésre</t>
  </si>
  <si>
    <t>Halastó</t>
  </si>
  <si>
    <t>megnevezése</t>
  </si>
  <si>
    <t>d</t>
  </si>
  <si>
    <t>e</t>
  </si>
  <si>
    <t>Öntözőrendszer</t>
  </si>
  <si>
    <t>öntözésre berendezett terület</t>
  </si>
  <si>
    <t>Vízzel ellátott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</si>
  <si>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</si>
  <si>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</si>
  <si>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</si>
  <si>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</si>
  <si>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</si>
  <si>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</si>
  <si>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</si>
  <si>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Fővízkivétel névleges teljesítménye</t>
  </si>
  <si>
    <t>Üzemeltetett fővízkivételi beeresztő zsilipek (szivornyák)</t>
  </si>
  <si>
    <t xml:space="preserve"> értékesített és átadott víz összesen (17+18)</t>
  </si>
  <si>
    <t>13</t>
  </si>
  <si>
    <t>14</t>
  </si>
  <si>
    <t>15</t>
  </si>
  <si>
    <t>ebből:</t>
  </si>
  <si>
    <t>rizs (12-ből)</t>
  </si>
  <si>
    <t>28</t>
  </si>
  <si>
    <t>ebből: rizs (23-ból)</t>
  </si>
  <si>
    <t>e-mail címe:</t>
  </si>
  <si>
    <t>Üzemeltetett fővízkivételi szivattyúk</t>
  </si>
  <si>
    <t>Gazdálkodási</t>
  </si>
  <si>
    <t>(szakma kód)</t>
  </si>
  <si>
    <t>forma</t>
  </si>
  <si>
    <t xml:space="preserve"> Statisztikai számjel</t>
  </si>
  <si>
    <t xml:space="preserve"> </t>
  </si>
  <si>
    <r>
      <t>( 1000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)</t>
    </r>
  </si>
  <si>
    <t xml:space="preserve">A felhasználás célja </t>
  </si>
  <si>
    <t>A felhasználó neve</t>
  </si>
  <si>
    <t>ebből: ökológiai célra átadott</t>
  </si>
  <si>
    <t>Az adatszolgáltatás a Stt. felhatalmazása alapján kiadott Országos Statisztikai Adatgyűjtési Programról szóló Korm. rendelet alapján történik figyelemmel a 2000/60/EK irányelvre.</t>
  </si>
  <si>
    <r>
      <t xml:space="preserve"> Beérkezési határidő: </t>
    </r>
    <r>
      <rPr>
        <sz val="10"/>
        <rFont val="Times New Roman CE"/>
        <family val="0"/>
      </rPr>
      <t xml:space="preserve"> a tárgyévet követő március 31.</t>
    </r>
  </si>
  <si>
    <t xml:space="preserve">II. FŐMŰVEK FONTOSABB KAPACITÁS ÉS VÍZSZOLGÁLTATÁSI ADATAI </t>
  </si>
  <si>
    <t>Nyilvántartási szám: 1373</t>
  </si>
  <si>
    <t>III. ÖNTÖZÉS ÉS TÓGAZDASÁG MEGOSZLÁSA MEGYÉNKÉNT</t>
  </si>
  <si>
    <t>VIZIG:</t>
  </si>
  <si>
    <t>Vízfolyás/állóvíz neve:</t>
  </si>
  <si>
    <t>Vízkivétel helye (fkm):</t>
  </si>
  <si>
    <t>Víznyerés (vízforrás):</t>
  </si>
  <si>
    <t>Tápláló vízfolyás/tó:</t>
  </si>
  <si>
    <t>VIZIG</t>
  </si>
  <si>
    <t>VIZIG összesen</t>
  </si>
  <si>
    <t>A. Vízjogilag engedélyezett terület, ha</t>
  </si>
  <si>
    <t>B. Az év folyamán üzemeltetett terület, ha</t>
  </si>
  <si>
    <r>
      <t>C. Értékesített vízmennyiség, 1000 m</t>
    </r>
    <r>
      <rPr>
        <b/>
        <vertAlign val="superscript"/>
        <sz val="10"/>
        <rFont val="Times New Roman CE"/>
        <family val="1"/>
      </rPr>
      <t>3</t>
    </r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</si>
  <si>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</si>
  <si>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</si>
  <si>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</si>
  <si>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</si>
  <si>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</si>
  <si>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</si>
  <si>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</si>
  <si>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</si>
  <si>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</si>
  <si>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</si>
  <si>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</si>
  <si>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</si>
  <si>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</si>
  <si>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</si>
  <si>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</si>
  <si>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</si>
  <si>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TEAOR száma</t>
  </si>
  <si>
    <t>halastó vízleeresztés</t>
  </si>
  <si>
    <t>( az II. tábla 16. sorának részletezése )</t>
  </si>
  <si>
    <t>I. adatlap - egyedi vízhasználók, II. adatlap - regionális vízművek, vízgazdálkodási társulatok által:</t>
  </si>
  <si>
    <t>összesen (22+24+26+27)</t>
  </si>
  <si>
    <t>Összes vízjogilag engedélyezett vízhozam (29 és 34 összege osztva 1000-rel)</t>
  </si>
  <si>
    <t xml:space="preserve">
</t>
  </si>
  <si>
    <t>II./a. Az egyéb célra értékesített víz, a víz felhasználása szerint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</si>
  <si>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</si>
  <si>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</si>
  <si>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</si>
  <si>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</si>
  <si>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r>
      <t>Az adatszolgáltatás a statisztikáról szóló 1993. évi XLVI. tv. 8.§ (2), valamint a 288/2009. (XII. 15.) Korm. rendelet alapján kötelező
Nyilvántartási szám:</t>
    </r>
    <r>
      <rPr>
        <b/>
        <sz val="10"/>
        <rFont val="Times New Roman CE"/>
        <family val="0"/>
      </rPr>
      <t xml:space="preserve"> 1373</t>
    </r>
  </si>
  <si>
    <t>Dátum:</t>
  </si>
  <si>
    <t>II. és III. adatlap - vízügyi igazgatóságok által:
elektronikusan az OVF-nek</t>
  </si>
  <si>
    <t>Rendszer veszteség (-),vagy többlet (+) ( a 12. és a 20. sor különbsége )</t>
  </si>
  <si>
    <t>1 példányban, vagy elektronikusan a területileg illetékes Vízügyi Igazgatóságnak</t>
  </si>
  <si>
    <t>Vízügyi Igazgatóságok, regionális vízművek, vízgazdálkodási társulatok, vízjogi engedéllyel szerződéssel rendelkező vízhasználók</t>
  </si>
  <si>
    <t>BELÜGYMINISZTÉRIUM</t>
  </si>
  <si>
    <t>1051 Budapest, József Attila u. 2-4.</t>
  </si>
  <si>
    <t>Az adatszolgáltatás megtagadása, valótlan adatok közlése, valamint a késedelmes adatszolgáltatás büntető, illetőleg szabálysértési eljárást von maga után!</t>
  </si>
  <si>
    <t>Az adatszolgáltatás statisztikai célra történik!</t>
  </si>
  <si>
    <t>MVH regisztrációs szám</t>
  </si>
  <si>
    <t>2016. év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</si>
</sst>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.000"/>
  </numFmts>
  <fonts count="50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 wrapText="1"/>
      <protection/>
    </xf>
    <xf numFmtId="0" fontId="0" fillId="35" borderId="18" xfId="0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7" xfId="0" applyNumberFormat="1" applyFont="1" applyFill="1" applyBorder="1" applyAlignment="1" applyProtection="1">
      <alignment vertical="top"/>
      <protection/>
    </xf>
    <xf numFmtId="0" fontId="4" fillId="34" borderId="18" xfId="0" applyFont="1" applyFill="1" applyBorder="1" applyAlignment="1" applyProtection="1">
      <alignment vertical="top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9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5" fillId="34" borderId="19" xfId="0" applyNumberFormat="1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49" fontId="4" fillId="33" borderId="27" xfId="0" applyNumberFormat="1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horizontal="centerContinuous"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Continuous" vertical="center"/>
      <protection/>
    </xf>
    <xf numFmtId="49" fontId="4" fillId="33" borderId="19" xfId="0" applyNumberFormat="1" applyFont="1" applyFill="1" applyBorder="1" applyAlignment="1" applyProtection="1">
      <alignment horizontal="centerContinuous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10" fillId="33" borderId="31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 quotePrefix="1">
      <alignment horizontal="center" vertical="center"/>
      <protection/>
    </xf>
    <xf numFmtId="0" fontId="4" fillId="33" borderId="33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10" fillId="33" borderId="25" xfId="0" applyFont="1" applyFill="1" applyBorder="1" applyAlignment="1" applyProtection="1">
      <alignment vertical="center"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49" fontId="4" fillId="33" borderId="12" xfId="0" applyNumberFormat="1" applyFont="1" applyFill="1" applyBorder="1" applyAlignment="1" applyProtection="1">
      <alignment horizontal="centerContinuous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9" fillId="33" borderId="3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/>
      <protection/>
    </xf>
    <xf numFmtId="172" fontId="5" fillId="33" borderId="25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/>
      <protection/>
    </xf>
    <xf numFmtId="49" fontId="4" fillId="33" borderId="26" xfId="0" applyNumberFormat="1" applyFont="1" applyFill="1" applyBorder="1" applyAlignment="1" applyProtection="1">
      <alignment horizontal="centerContinuous"/>
      <protection/>
    </xf>
    <xf numFmtId="49" fontId="4" fillId="33" borderId="27" xfId="0" applyNumberFormat="1" applyFont="1" applyFill="1" applyBorder="1" applyAlignment="1" applyProtection="1">
      <alignment horizontal="centerContinuous"/>
      <protection/>
    </xf>
    <xf numFmtId="49" fontId="5" fillId="33" borderId="26" xfId="0" applyNumberFormat="1" applyFont="1" applyFill="1" applyBorder="1" applyAlignment="1" applyProtection="1">
      <alignment horizontal="centerContinuous"/>
      <protection/>
    </xf>
    <xf numFmtId="49" fontId="5" fillId="33" borderId="27" xfId="0" applyNumberFormat="1" applyFont="1" applyFill="1" applyBorder="1" applyAlignment="1" applyProtection="1">
      <alignment horizontal="centerContinuous"/>
      <protection/>
    </xf>
    <xf numFmtId="0" fontId="5" fillId="33" borderId="25" xfId="0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10" fillId="33" borderId="29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172" fontId="9" fillId="35" borderId="21" xfId="0" applyNumberFormat="1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172" fontId="9" fillId="35" borderId="10" xfId="0" applyNumberFormat="1" applyFont="1" applyFill="1" applyBorder="1" applyAlignment="1" applyProtection="1">
      <alignment horizontal="center"/>
      <protection locked="0"/>
    </xf>
    <xf numFmtId="172" fontId="4" fillId="35" borderId="21" xfId="0" applyNumberFormat="1" applyFont="1" applyFill="1" applyBorder="1" applyAlignment="1" applyProtection="1">
      <alignment horizontal="right" vertical="center"/>
      <protection locked="0"/>
    </xf>
    <xf numFmtId="172" fontId="4" fillId="35" borderId="10" xfId="0" applyNumberFormat="1" applyFont="1" applyFill="1" applyBorder="1" applyAlignment="1" applyProtection="1">
      <alignment horizontal="right" vertical="center"/>
      <protection locked="0"/>
    </xf>
    <xf numFmtId="172" fontId="4" fillId="33" borderId="10" xfId="0" applyNumberFormat="1" applyFont="1" applyFill="1" applyBorder="1" applyAlignment="1" applyProtection="1">
      <alignment vertical="center"/>
      <protection locked="0"/>
    </xf>
    <xf numFmtId="172" fontId="4" fillId="33" borderId="20" xfId="0" applyNumberFormat="1" applyFont="1" applyFill="1" applyBorder="1" applyAlignment="1" applyProtection="1">
      <alignment horizontal="right" vertical="center"/>
      <protection locked="0"/>
    </xf>
    <xf numFmtId="172" fontId="4" fillId="33" borderId="37" xfId="0" applyNumberFormat="1" applyFont="1" applyFill="1" applyBorder="1" applyAlignment="1" applyProtection="1">
      <alignment vertical="center"/>
      <protection/>
    </xf>
    <xf numFmtId="172" fontId="4" fillId="33" borderId="21" xfId="0" applyNumberFormat="1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172" fontId="4" fillId="0" borderId="20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/>
    </xf>
    <xf numFmtId="173" fontId="4" fillId="33" borderId="37" xfId="0" applyNumberFormat="1" applyFont="1" applyFill="1" applyBorder="1" applyAlignment="1" applyProtection="1">
      <alignment vertic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/>
      <protection/>
    </xf>
    <xf numFmtId="49" fontId="4" fillId="34" borderId="37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19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4" borderId="19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5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 vertical="top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left" vertical="center"/>
      <protection locked="0"/>
    </xf>
    <xf numFmtId="0" fontId="9" fillId="35" borderId="25" xfId="0" applyFont="1" applyFill="1" applyBorder="1" applyAlignment="1" applyProtection="1">
      <alignment horizontal="left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9" fillId="35" borderId="45" xfId="0" applyFont="1" applyFill="1" applyBorder="1" applyAlignment="1" applyProtection="1">
      <alignment horizontal="left" vertical="center"/>
      <protection locked="0"/>
    </xf>
    <xf numFmtId="0" fontId="9" fillId="35" borderId="46" xfId="0" applyFont="1" applyFill="1" applyBorder="1" applyAlignment="1" applyProtection="1">
      <alignment horizontal="left" vertical="center"/>
      <protection locked="0"/>
    </xf>
    <xf numFmtId="0" fontId="9" fillId="35" borderId="47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1">
      <selection activeCell="B11" sqref="B11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191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224" t="s">
        <v>203</v>
      </c>
      <c r="C3" s="225"/>
      <c r="D3" s="225"/>
      <c r="E3" s="225"/>
      <c r="F3" s="225"/>
      <c r="G3" s="225"/>
      <c r="H3" s="225"/>
      <c r="I3" s="226"/>
      <c r="J3" s="10"/>
      <c r="K3" s="10"/>
      <c r="L3" s="11"/>
      <c r="M3" s="232" t="s">
        <v>197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12"/>
    </row>
    <row r="4" spans="2:24" ht="29.25" customHeight="1">
      <c r="B4" s="227" t="s">
        <v>204</v>
      </c>
      <c r="C4" s="228"/>
      <c r="D4" s="228"/>
      <c r="E4" s="228"/>
      <c r="F4" s="228"/>
      <c r="G4" s="228"/>
      <c r="H4" s="228"/>
      <c r="I4" s="229"/>
      <c r="J4" s="10"/>
      <c r="K4" s="10"/>
      <c r="L4" s="11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216" t="s">
        <v>194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213" t="s">
        <v>208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219" t="s">
        <v>202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211" t="s">
        <v>154</v>
      </c>
      <c r="C16" s="211"/>
      <c r="D16" s="211"/>
      <c r="E16" s="211"/>
      <c r="F16" s="211"/>
      <c r="G16" s="211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18.75" customHeight="1" thickBot="1">
      <c r="B18" s="36"/>
      <c r="C18" s="14"/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</row>
    <row r="19" spans="2:24" ht="12.75">
      <c r="B19" s="37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9"/>
    </row>
    <row r="20" spans="2:24" ht="9.75" customHeight="1"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9"/>
    </row>
    <row r="21" spans="2:24" ht="12.75">
      <c r="B21" s="38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9"/>
    </row>
    <row r="22" spans="2:24" ht="4.5" customHeight="1" thickBot="1"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9"/>
    </row>
    <row r="23" spans="2:24" ht="30" customHeight="1" thickBot="1">
      <c r="B23" s="190"/>
      <c r="C23" s="191"/>
      <c r="D23" s="191"/>
      <c r="E23" s="191"/>
      <c r="F23" s="191"/>
      <c r="G23" s="220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2"/>
    </row>
    <row r="24" spans="2:24" ht="6" customHeight="1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3"/>
    </row>
    <row r="25" spans="2:24" ht="12.75">
      <c r="B25" s="38"/>
      <c r="C25" s="11"/>
      <c r="D25" s="203" t="s">
        <v>8</v>
      </c>
      <c r="E25" s="203"/>
      <c r="F25" s="203"/>
      <c r="G25" s="203"/>
      <c r="H25" s="203"/>
      <c r="I25" s="203"/>
      <c r="J25" s="203"/>
      <c r="K25" s="203"/>
      <c r="L25" s="41"/>
      <c r="M25" s="203" t="s">
        <v>9</v>
      </c>
      <c r="N25" s="203"/>
      <c r="O25" s="203"/>
      <c r="P25" s="203"/>
      <c r="Q25" s="42"/>
      <c r="R25" s="203" t="s">
        <v>145</v>
      </c>
      <c r="S25" s="203"/>
      <c r="T25" s="203"/>
      <c r="U25" s="41" t="s">
        <v>10</v>
      </c>
      <c r="V25" s="41"/>
      <c r="W25" s="41"/>
      <c r="X25" s="43"/>
    </row>
    <row r="26" spans="2:24" ht="12.75">
      <c r="B26" s="38"/>
      <c r="C26" s="11"/>
      <c r="D26" s="203" t="s">
        <v>11</v>
      </c>
      <c r="E26" s="203"/>
      <c r="F26" s="203"/>
      <c r="G26" s="203"/>
      <c r="H26" s="203"/>
      <c r="I26" s="203"/>
      <c r="J26" s="203"/>
      <c r="K26" s="203"/>
      <c r="L26" s="41"/>
      <c r="M26" s="203" t="s">
        <v>146</v>
      </c>
      <c r="N26" s="203"/>
      <c r="O26" s="203"/>
      <c r="P26" s="203"/>
      <c r="Q26" s="42"/>
      <c r="R26" s="203" t="s">
        <v>147</v>
      </c>
      <c r="S26" s="203"/>
      <c r="T26" s="203"/>
      <c r="U26" s="11"/>
      <c r="V26" s="11"/>
      <c r="W26" s="11"/>
      <c r="X26" s="43"/>
    </row>
    <row r="27" spans="2:24" ht="13.5" thickBot="1">
      <c r="B27" s="38" t="s">
        <v>12</v>
      </c>
      <c r="C27" s="11" t="s">
        <v>148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3"/>
    </row>
    <row r="28" spans="2:24" ht="30" customHeight="1" thickBot="1">
      <c r="B28" s="38"/>
      <c r="C28" s="44" t="s">
        <v>149</v>
      </c>
      <c r="D28" s="192"/>
      <c r="E28" s="192"/>
      <c r="F28" s="192"/>
      <c r="G28" s="192"/>
      <c r="H28" s="192"/>
      <c r="I28" s="192"/>
      <c r="J28" s="192"/>
      <c r="K28" s="192"/>
      <c r="L28" s="47"/>
      <c r="M28" s="192"/>
      <c r="N28" s="192"/>
      <c r="O28" s="192"/>
      <c r="P28" s="192"/>
      <c r="Q28" s="47"/>
      <c r="R28" s="192"/>
      <c r="S28" s="192"/>
      <c r="T28" s="192"/>
      <c r="U28" s="47"/>
      <c r="V28" s="192"/>
      <c r="W28" s="192"/>
      <c r="X28" s="43"/>
    </row>
    <row r="29" spans="2:24" ht="15" customHeight="1" thickBot="1">
      <c r="B29" s="3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3"/>
    </row>
    <row r="30" spans="2:24" ht="23.25" customHeight="1" thickBot="1">
      <c r="B30" s="194"/>
      <c r="C30" s="201" t="s">
        <v>207</v>
      </c>
      <c r="D30" s="202"/>
      <c r="E30" s="202"/>
      <c r="F30" s="202"/>
      <c r="G30" s="202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51"/>
      <c r="S30" s="51"/>
      <c r="T30" s="51"/>
      <c r="U30" s="51"/>
      <c r="V30" s="51"/>
      <c r="W30" s="51"/>
      <c r="X30" s="59"/>
    </row>
    <row r="31" spans="2:24" ht="12.75">
      <c r="B31" s="193" t="s">
        <v>13</v>
      </c>
      <c r="C31" s="49"/>
      <c r="D31" s="49"/>
      <c r="E31" s="230" t="s">
        <v>188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50"/>
    </row>
    <row r="32" spans="2:24" ht="12.75">
      <c r="B32" s="53"/>
      <c r="C32" s="51"/>
      <c r="D32" s="51"/>
      <c r="E32" s="223" t="s">
        <v>201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52"/>
    </row>
    <row r="33" spans="2:24" ht="15" customHeight="1">
      <c r="B33" s="197" t="s">
        <v>195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52"/>
    </row>
    <row r="34" spans="2:26" s="27" customFormat="1" ht="23.25" customHeight="1"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54"/>
      <c r="Z34" s="55"/>
    </row>
    <row r="35" spans="2:26" s="27" customFormat="1" ht="27" customHeight="1">
      <c r="B35" s="56" t="s">
        <v>13</v>
      </c>
      <c r="C35" s="55"/>
      <c r="D35" s="55"/>
      <c r="E35" s="199" t="s">
        <v>199</v>
      </c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54"/>
      <c r="Z35" s="55"/>
    </row>
    <row r="36" spans="2:24" ht="12.75">
      <c r="B36" s="197" t="s">
        <v>155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52"/>
    </row>
    <row r="37" spans="2:24" ht="8.2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</row>
    <row r="38" ht="8.25" customHeight="1"/>
    <row r="39" spans="2:24" ht="15.75" customHeight="1">
      <c r="B39" s="4" t="s">
        <v>206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8"/>
    </row>
    <row r="40" spans="2:24" ht="25.5" customHeight="1">
      <c r="B40" s="204" t="s">
        <v>205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6"/>
    </row>
    <row r="41" spans="2:24" ht="13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21" customHeight="1">
      <c r="B44" s="27" t="s">
        <v>198</v>
      </c>
      <c r="C44" s="27"/>
      <c r="D44" s="210"/>
      <c r="E44" s="210"/>
      <c r="F44" s="210"/>
      <c r="G44" s="210"/>
      <c r="H44" s="210"/>
      <c r="I44" s="210"/>
      <c r="J44" s="210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" customHeight="1">
      <c r="B47" s="3" t="s">
        <v>18</v>
      </c>
      <c r="F47" s="196"/>
      <c r="G47" s="196"/>
      <c r="H47" s="196"/>
      <c r="I47" s="196"/>
      <c r="J47" s="196"/>
      <c r="K47" s="196"/>
      <c r="L47" s="60"/>
      <c r="M47" s="3" t="s">
        <v>19</v>
      </c>
      <c r="Q47" s="196"/>
      <c r="R47" s="196"/>
      <c r="S47" s="196"/>
      <c r="T47" s="196"/>
      <c r="U47" s="196"/>
      <c r="V47" s="196"/>
      <c r="W47" s="196"/>
    </row>
    <row r="48" spans="2:23" ht="20.25" customHeight="1">
      <c r="B48" s="3" t="s">
        <v>20</v>
      </c>
      <c r="F48" s="207"/>
      <c r="G48" s="207"/>
      <c r="H48" s="207"/>
      <c r="I48" s="207"/>
      <c r="J48" s="207"/>
      <c r="K48" s="207"/>
      <c r="L48" s="60"/>
      <c r="M48" s="3" t="s">
        <v>21</v>
      </c>
      <c r="Q48" s="196"/>
      <c r="R48" s="196"/>
      <c r="S48" s="196"/>
      <c r="T48" s="196"/>
      <c r="U48" s="196"/>
      <c r="V48" s="196"/>
      <c r="W48" s="196"/>
    </row>
    <row r="49" spans="2:23" ht="20.25" customHeight="1">
      <c r="B49" s="3" t="s">
        <v>22</v>
      </c>
      <c r="F49" s="207"/>
      <c r="G49" s="207"/>
      <c r="H49" s="207"/>
      <c r="I49" s="207"/>
      <c r="J49" s="207"/>
      <c r="K49" s="207"/>
      <c r="L49" s="60"/>
      <c r="M49" s="3" t="s">
        <v>22</v>
      </c>
      <c r="Q49" s="196"/>
      <c r="R49" s="196"/>
      <c r="S49" s="196"/>
      <c r="T49" s="196"/>
      <c r="U49" s="196"/>
      <c r="V49" s="196"/>
      <c r="W49" s="196"/>
    </row>
    <row r="50" spans="2:23" ht="20.25" customHeight="1">
      <c r="B50" s="3" t="s">
        <v>143</v>
      </c>
      <c r="F50" s="207"/>
      <c r="G50" s="207"/>
      <c r="H50" s="207"/>
      <c r="I50" s="207"/>
      <c r="J50" s="207"/>
      <c r="K50" s="207"/>
      <c r="M50" s="3" t="s">
        <v>143</v>
      </c>
      <c r="Q50" s="196"/>
      <c r="R50" s="196"/>
      <c r="S50" s="196"/>
      <c r="T50" s="196"/>
      <c r="U50" s="196"/>
      <c r="V50" s="196"/>
      <c r="W50" s="196"/>
    </row>
    <row r="51" spans="2:23" ht="21" customHeight="1">
      <c r="B51" s="3" t="s">
        <v>193</v>
      </c>
      <c r="F51" s="207"/>
      <c r="G51" s="207"/>
      <c r="H51" s="207"/>
      <c r="I51" s="207"/>
      <c r="J51" s="207"/>
      <c r="K51" s="207"/>
      <c r="M51" s="3" t="s">
        <v>193</v>
      </c>
      <c r="Q51" s="207"/>
      <c r="R51" s="207"/>
      <c r="S51" s="207"/>
      <c r="T51" s="207"/>
      <c r="U51" s="207"/>
      <c r="V51" s="207"/>
      <c r="W51" s="207"/>
    </row>
  </sheetData>
  <sheetProtection selectLockedCells="1"/>
  <mergeCells count="34">
    <mergeCell ref="B3:I3"/>
    <mergeCell ref="B4:I4"/>
    <mergeCell ref="E31:W31"/>
    <mergeCell ref="D18:X18"/>
    <mergeCell ref="R25:T25"/>
    <mergeCell ref="D26:K26"/>
    <mergeCell ref="M3:W4"/>
    <mergeCell ref="B16:X16"/>
    <mergeCell ref="B10:X10"/>
    <mergeCell ref="B8:X8"/>
    <mergeCell ref="Q50:W50"/>
    <mergeCell ref="Q49:W49"/>
    <mergeCell ref="Q48:W48"/>
    <mergeCell ref="G14:W14"/>
    <mergeCell ref="F48:K48"/>
    <mergeCell ref="B33:W33"/>
    <mergeCell ref="G23:X23"/>
    <mergeCell ref="F50:K50"/>
    <mergeCell ref="F51:K51"/>
    <mergeCell ref="Q47:W47"/>
    <mergeCell ref="F49:K49"/>
    <mergeCell ref="B34:W34"/>
    <mergeCell ref="Q51:W51"/>
    <mergeCell ref="D44:J44"/>
    <mergeCell ref="F47:K47"/>
    <mergeCell ref="B36:W36"/>
    <mergeCell ref="E35:W35"/>
    <mergeCell ref="C30:G30"/>
    <mergeCell ref="M26:P26"/>
    <mergeCell ref="D25:K25"/>
    <mergeCell ref="B40:X40"/>
    <mergeCell ref="M25:P25"/>
    <mergeCell ref="R26:T26"/>
    <mergeCell ref="E32:W32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X12" sqref="X12"/>
    </sheetView>
  </sheetViews>
  <sheetFormatPr defaultColWidth="9.00390625" defaultRowHeight="12.75"/>
  <cols>
    <col min="1" max="2" width="4.25390625" style="61" customWidth="1"/>
    <col min="3" max="3" width="5.00390625" style="61" customWidth="1"/>
    <col min="4" max="15" width="4.25390625" style="61" customWidth="1"/>
    <col min="16" max="16" width="4.875" style="61" customWidth="1"/>
    <col min="17" max="18" width="4.25390625" style="61" customWidth="1"/>
    <col min="19" max="19" width="12.875" style="61" customWidth="1"/>
    <col min="20" max="16384" width="9.125" style="61" customWidth="1"/>
  </cols>
  <sheetData>
    <row r="1" spans="1:18" ht="12.75">
      <c r="A1" s="61" t="s">
        <v>157</v>
      </c>
      <c r="B1" s="62"/>
      <c r="Q1" s="63"/>
      <c r="R1" s="63" t="str">
        <f>Adatszol!B10</f>
        <v>2016. év</v>
      </c>
    </row>
    <row r="2" spans="16:18" ht="9.75" customHeight="1">
      <c r="P2" s="63"/>
      <c r="Q2" s="63"/>
      <c r="R2" s="63"/>
    </row>
    <row r="3" ht="12.75">
      <c r="A3" s="63" t="s">
        <v>172</v>
      </c>
    </row>
    <row r="5" spans="1:19" ht="19.5" customHeight="1">
      <c r="A5" s="239" t="s">
        <v>43</v>
      </c>
      <c r="B5" s="217"/>
      <c r="C5" s="217"/>
      <c r="D5" s="265"/>
      <c r="E5" s="266"/>
      <c r="F5" s="266"/>
      <c r="G5" s="266"/>
      <c r="H5" s="266"/>
      <c r="I5" s="266"/>
      <c r="J5" s="266"/>
      <c r="K5" s="237"/>
      <c r="L5" s="238"/>
      <c r="M5" s="267" t="s">
        <v>162</v>
      </c>
      <c r="N5" s="268"/>
      <c r="O5" s="268"/>
      <c r="P5" s="268"/>
      <c r="Q5" s="260"/>
      <c r="R5" s="261"/>
      <c r="S5" s="261"/>
    </row>
    <row r="6" spans="1:19" ht="19.5" customHeight="1">
      <c r="A6" s="62" t="s">
        <v>159</v>
      </c>
      <c r="B6" s="62"/>
      <c r="C6" s="62"/>
      <c r="D6" s="265"/>
      <c r="E6" s="237"/>
      <c r="F6" s="237"/>
      <c r="G6" s="237"/>
      <c r="H6" s="237"/>
      <c r="I6" s="237"/>
      <c r="J6" s="237"/>
      <c r="K6" s="237"/>
      <c r="L6" s="238"/>
      <c r="M6" s="267" t="s">
        <v>160</v>
      </c>
      <c r="N6" s="268"/>
      <c r="O6" s="268"/>
      <c r="P6" s="268"/>
      <c r="Q6" s="260"/>
      <c r="R6" s="261"/>
      <c r="S6" s="261"/>
    </row>
    <row r="7" spans="1:19" ht="19.5" customHeight="1">
      <c r="A7" s="239" t="s">
        <v>169</v>
      </c>
      <c r="B7" s="217"/>
      <c r="C7" s="217"/>
      <c r="D7" s="217"/>
      <c r="E7" s="217"/>
      <c r="F7" s="236"/>
      <c r="G7" s="237"/>
      <c r="H7" s="237"/>
      <c r="I7" s="237"/>
      <c r="J7" s="237"/>
      <c r="K7" s="237"/>
      <c r="L7" s="238"/>
      <c r="M7" s="292" t="s">
        <v>161</v>
      </c>
      <c r="N7" s="268"/>
      <c r="O7" s="268"/>
      <c r="P7" s="293"/>
      <c r="Q7" s="260"/>
      <c r="R7" s="261"/>
      <c r="S7" s="261"/>
    </row>
    <row r="8" spans="1:19" ht="18" customHeight="1">
      <c r="A8" s="239" t="s">
        <v>173</v>
      </c>
      <c r="B8" s="217"/>
      <c r="C8" s="217"/>
      <c r="D8" s="217"/>
      <c r="E8" s="217"/>
      <c r="F8" s="217"/>
      <c r="G8" s="217"/>
      <c r="H8" s="218"/>
      <c r="I8" s="262"/>
      <c r="J8" s="262"/>
      <c r="K8" s="262"/>
      <c r="L8" s="262"/>
      <c r="M8" s="262"/>
      <c r="N8" s="262"/>
      <c r="O8" s="262"/>
      <c r="P8" s="263"/>
      <c r="Q8" s="263"/>
      <c r="R8" s="264"/>
      <c r="S8" s="263"/>
    </row>
    <row r="9" ht="12.75" customHeight="1"/>
    <row r="10" spans="2:19" s="64" customFormat="1" ht="18" customHeight="1">
      <c r="B10" s="65" t="s">
        <v>46</v>
      </c>
      <c r="C10" s="256" t="s">
        <v>50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49" t="s">
        <v>126</v>
      </c>
      <c r="R10" s="282"/>
      <c r="S10" s="285" t="s">
        <v>48</v>
      </c>
    </row>
    <row r="11" spans="2:19" s="64" customFormat="1" ht="18" customHeight="1">
      <c r="B11" s="45" t="s">
        <v>49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5"/>
      <c r="Q11" s="283"/>
      <c r="R11" s="284"/>
      <c r="S11" s="286"/>
    </row>
    <row r="12" spans="2:19" s="62" customFormat="1" ht="18" customHeight="1" thickBot="1">
      <c r="B12" s="67" t="s">
        <v>52</v>
      </c>
      <c r="C12" s="289" t="s">
        <v>53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0"/>
      <c r="Q12" s="289" t="s">
        <v>54</v>
      </c>
      <c r="R12" s="290"/>
      <c r="S12" s="68" t="s">
        <v>121</v>
      </c>
    </row>
    <row r="13" spans="2:19" ht="18" customHeight="1" thickTop="1">
      <c r="B13" s="69" t="s">
        <v>31</v>
      </c>
      <c r="C13" s="273" t="s">
        <v>103</v>
      </c>
      <c r="D13" s="274"/>
      <c r="E13" s="274"/>
      <c r="F13" s="274"/>
      <c r="G13" s="274"/>
      <c r="H13" s="274"/>
      <c r="I13" s="274"/>
      <c r="J13" s="275"/>
      <c r="K13" s="70" t="s">
        <v>58</v>
      </c>
      <c r="L13" s="70"/>
      <c r="M13" s="70"/>
      <c r="N13" s="70"/>
      <c r="O13" s="70"/>
      <c r="P13" s="70"/>
      <c r="Q13" s="71" t="s">
        <v>59</v>
      </c>
      <c r="R13" s="72"/>
      <c r="S13" s="171"/>
    </row>
    <row r="14" spans="2:19" ht="18" customHeight="1">
      <c r="B14" s="69" t="s">
        <v>32</v>
      </c>
      <c r="C14" s="276"/>
      <c r="D14" s="277"/>
      <c r="E14" s="277"/>
      <c r="F14" s="277"/>
      <c r="G14" s="277"/>
      <c r="H14" s="277"/>
      <c r="I14" s="277"/>
      <c r="J14" s="278"/>
      <c r="K14" s="70" t="s">
        <v>104</v>
      </c>
      <c r="L14" s="70"/>
      <c r="M14" s="70"/>
      <c r="N14" s="70"/>
      <c r="O14" s="70"/>
      <c r="P14" s="70"/>
      <c r="Q14" s="71" t="s">
        <v>56</v>
      </c>
      <c r="R14" s="72"/>
      <c r="S14" s="171"/>
    </row>
    <row r="15" spans="2:19" ht="18" customHeight="1">
      <c r="B15" s="69" t="s">
        <v>33</v>
      </c>
      <c r="C15" s="279" t="s">
        <v>105</v>
      </c>
      <c r="D15" s="280"/>
      <c r="E15" s="280"/>
      <c r="F15" s="280"/>
      <c r="G15" s="280"/>
      <c r="H15" s="280"/>
      <c r="I15" s="280"/>
      <c r="J15" s="281"/>
      <c r="K15" s="70" t="s">
        <v>58</v>
      </c>
      <c r="L15" s="70"/>
      <c r="M15" s="70"/>
      <c r="N15" s="70"/>
      <c r="O15" s="70"/>
      <c r="P15" s="70"/>
      <c r="Q15" s="71" t="s">
        <v>59</v>
      </c>
      <c r="R15" s="72"/>
      <c r="S15" s="171"/>
    </row>
    <row r="16" spans="2:19" ht="18" customHeight="1">
      <c r="B16" s="69" t="s">
        <v>34</v>
      </c>
      <c r="C16" s="276"/>
      <c r="D16" s="277"/>
      <c r="E16" s="277"/>
      <c r="F16" s="277"/>
      <c r="G16" s="277"/>
      <c r="H16" s="277"/>
      <c r="I16" s="277"/>
      <c r="J16" s="278"/>
      <c r="K16" s="70" t="s">
        <v>104</v>
      </c>
      <c r="L16" s="70"/>
      <c r="M16" s="70"/>
      <c r="N16" s="70"/>
      <c r="O16" s="70"/>
      <c r="P16" s="70"/>
      <c r="Q16" s="71" t="s">
        <v>56</v>
      </c>
      <c r="R16" s="72"/>
      <c r="S16" s="171"/>
    </row>
    <row r="17" spans="2:19" ht="18" customHeight="1">
      <c r="B17" s="69" t="s">
        <v>35</v>
      </c>
      <c r="C17" s="62" t="s">
        <v>106</v>
      </c>
      <c r="D17" s="74"/>
      <c r="E17" s="62"/>
      <c r="F17" s="62"/>
      <c r="G17" s="62"/>
      <c r="H17" s="62"/>
      <c r="I17" s="62"/>
      <c r="J17" s="75"/>
      <c r="K17" s="74"/>
      <c r="L17" s="74"/>
      <c r="M17" s="74"/>
      <c r="N17" s="256" t="s">
        <v>130</v>
      </c>
      <c r="O17" s="251"/>
      <c r="P17" s="252"/>
      <c r="Q17" s="250" t="s">
        <v>56</v>
      </c>
      <c r="R17" s="252"/>
      <c r="S17" s="171"/>
    </row>
    <row r="18" spans="2:19" ht="18" customHeight="1">
      <c r="B18" s="69" t="s">
        <v>36</v>
      </c>
      <c r="C18" s="70" t="s">
        <v>107</v>
      </c>
      <c r="D18" s="74"/>
      <c r="E18" s="70"/>
      <c r="F18" s="70"/>
      <c r="G18" s="70"/>
      <c r="H18" s="70"/>
      <c r="I18" s="70"/>
      <c r="J18" s="70"/>
      <c r="K18" s="70"/>
      <c r="L18" s="70"/>
      <c r="M18" s="70"/>
      <c r="N18" s="253"/>
      <c r="O18" s="254"/>
      <c r="P18" s="255"/>
      <c r="Q18" s="253"/>
      <c r="R18" s="255"/>
      <c r="S18" s="171"/>
    </row>
    <row r="19" spans="2:19" ht="18" customHeight="1">
      <c r="B19" s="69" t="s">
        <v>37</v>
      </c>
      <c r="C19" s="76" t="s">
        <v>66</v>
      </c>
      <c r="D19" s="70"/>
      <c r="E19" s="76"/>
      <c r="F19" s="76"/>
      <c r="G19" s="76"/>
      <c r="H19" s="76"/>
      <c r="I19" s="76"/>
      <c r="J19" s="76"/>
      <c r="K19" s="70"/>
      <c r="L19" s="70"/>
      <c r="M19" s="70"/>
      <c r="N19" s="77"/>
      <c r="O19" s="77"/>
      <c r="P19" s="77"/>
      <c r="Q19" s="71" t="s">
        <v>73</v>
      </c>
      <c r="R19" s="72"/>
      <c r="S19" s="171"/>
    </row>
    <row r="20" spans="2:19" ht="18" customHeight="1">
      <c r="B20" s="69" t="s">
        <v>38</v>
      </c>
      <c r="C20" s="76" t="s">
        <v>65</v>
      </c>
      <c r="D20" s="76"/>
      <c r="E20" s="76"/>
      <c r="F20" s="76"/>
      <c r="G20" s="76"/>
      <c r="H20" s="76"/>
      <c r="I20" s="76"/>
      <c r="J20" s="76"/>
      <c r="K20" s="70"/>
      <c r="L20" s="70"/>
      <c r="M20" s="70"/>
      <c r="N20" s="77"/>
      <c r="O20" s="77"/>
      <c r="P20" s="77"/>
      <c r="Q20" s="71" t="s">
        <v>73</v>
      </c>
      <c r="R20" s="72"/>
      <c r="S20" s="171"/>
    </row>
    <row r="21" spans="2:19" ht="18" customHeight="1">
      <c r="B21" s="69" t="s">
        <v>39</v>
      </c>
      <c r="C21" s="70" t="s">
        <v>131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7"/>
      <c r="O21" s="77"/>
      <c r="P21" s="77"/>
      <c r="Q21" s="71" t="s">
        <v>73</v>
      </c>
      <c r="R21" s="72"/>
      <c r="S21" s="171"/>
    </row>
    <row r="22" spans="2:19" ht="18" customHeight="1" thickBot="1">
      <c r="B22" s="69">
        <v>10</v>
      </c>
      <c r="C22" s="70" t="s">
        <v>132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7"/>
      <c r="O22" s="77"/>
      <c r="P22" s="77"/>
      <c r="Q22" s="71" t="s">
        <v>73</v>
      </c>
      <c r="R22" s="72"/>
      <c r="S22" s="182"/>
    </row>
    <row r="23" spans="2:19" ht="18" customHeight="1" thickBot="1">
      <c r="B23" s="69">
        <v>11</v>
      </c>
      <c r="C23" s="70" t="s">
        <v>108</v>
      </c>
      <c r="D23" s="70"/>
      <c r="E23" s="70"/>
      <c r="F23" s="70"/>
      <c r="G23" s="70"/>
      <c r="H23" s="70"/>
      <c r="I23" s="77"/>
      <c r="J23" s="77"/>
      <c r="K23" s="77"/>
      <c r="L23" s="77"/>
      <c r="M23" s="77"/>
      <c r="N23" s="77"/>
      <c r="O23" s="77"/>
      <c r="P23" s="77"/>
      <c r="Q23" s="71" t="s">
        <v>73</v>
      </c>
      <c r="R23" s="185"/>
      <c r="S23" s="183">
        <f>IF(AND(ISBLANK(S19),ISBLANK(S20)),"",SUM(S19:S20))</f>
      </c>
    </row>
    <row r="24" spans="2:19" ht="18" customHeight="1">
      <c r="B24" s="69">
        <v>12</v>
      </c>
      <c r="C24" s="256" t="s">
        <v>127</v>
      </c>
      <c r="D24" s="251"/>
      <c r="E24" s="251"/>
      <c r="F24" s="251"/>
      <c r="G24" s="252"/>
      <c r="H24" s="73" t="s">
        <v>109</v>
      </c>
      <c r="I24" s="70"/>
      <c r="J24" s="70"/>
      <c r="K24" s="70"/>
      <c r="L24" s="70"/>
      <c r="M24" s="70"/>
      <c r="N24" s="70"/>
      <c r="O24" s="70"/>
      <c r="P24" s="70"/>
      <c r="Q24" s="71" t="s">
        <v>73</v>
      </c>
      <c r="R24" s="78"/>
      <c r="S24" s="179"/>
    </row>
    <row r="25" spans="2:19" ht="18" customHeight="1">
      <c r="B25" s="69">
        <v>13</v>
      </c>
      <c r="C25" s="257"/>
      <c r="D25" s="258"/>
      <c r="E25" s="258"/>
      <c r="F25" s="258"/>
      <c r="G25" s="259"/>
      <c r="H25" s="74"/>
      <c r="I25" s="70" t="s">
        <v>139</v>
      </c>
      <c r="J25" s="70"/>
      <c r="K25" s="76" t="s">
        <v>140</v>
      </c>
      <c r="L25" s="76"/>
      <c r="M25" s="76"/>
      <c r="N25" s="76"/>
      <c r="O25" s="76"/>
      <c r="P25" s="76"/>
      <c r="Q25" s="71" t="s">
        <v>73</v>
      </c>
      <c r="R25" s="78"/>
      <c r="S25" s="171"/>
    </row>
    <row r="26" spans="2:19" ht="18" customHeight="1">
      <c r="B26" s="69">
        <v>14</v>
      </c>
      <c r="C26" s="253"/>
      <c r="D26" s="254"/>
      <c r="E26" s="254"/>
      <c r="F26" s="254"/>
      <c r="G26" s="255"/>
      <c r="H26" s="70" t="s">
        <v>110</v>
      </c>
      <c r="I26" s="70"/>
      <c r="J26" s="70"/>
      <c r="K26" s="76"/>
      <c r="L26" s="76"/>
      <c r="M26" s="76"/>
      <c r="N26" s="76"/>
      <c r="O26" s="76"/>
      <c r="P26" s="76"/>
      <c r="Q26" s="71" t="s">
        <v>73</v>
      </c>
      <c r="R26" s="78"/>
      <c r="S26" s="171"/>
    </row>
    <row r="27" spans="2:19" ht="18" customHeight="1">
      <c r="B27" s="69">
        <v>15</v>
      </c>
      <c r="C27" s="240" t="s">
        <v>90</v>
      </c>
      <c r="D27" s="241"/>
      <c r="E27" s="241"/>
      <c r="F27" s="241"/>
      <c r="G27" s="242"/>
      <c r="H27" s="249" t="s">
        <v>128</v>
      </c>
      <c r="I27" s="241"/>
      <c r="J27" s="242"/>
      <c r="K27" s="79" t="s">
        <v>79</v>
      </c>
      <c r="L27" s="70"/>
      <c r="M27" s="76"/>
      <c r="N27" s="76"/>
      <c r="O27" s="76"/>
      <c r="P27" s="76"/>
      <c r="Q27" s="80"/>
      <c r="R27" s="81"/>
      <c r="S27" s="171"/>
    </row>
    <row r="28" spans="2:19" ht="18" customHeight="1">
      <c r="B28" s="69">
        <v>16</v>
      </c>
      <c r="C28" s="243"/>
      <c r="D28" s="244"/>
      <c r="E28" s="244"/>
      <c r="F28" s="244"/>
      <c r="G28" s="245"/>
      <c r="H28" s="243"/>
      <c r="I28" s="244"/>
      <c r="J28" s="245"/>
      <c r="K28" s="79" t="s">
        <v>111</v>
      </c>
      <c r="L28" s="70"/>
      <c r="M28" s="76"/>
      <c r="N28" s="76"/>
      <c r="O28" s="76"/>
      <c r="P28" s="76"/>
      <c r="Q28" s="80"/>
      <c r="R28" s="81"/>
      <c r="S28" s="171"/>
    </row>
    <row r="29" spans="2:19" ht="18" customHeight="1">
      <c r="B29" s="69">
        <v>17</v>
      </c>
      <c r="C29" s="243"/>
      <c r="D29" s="244"/>
      <c r="E29" s="244"/>
      <c r="F29" s="244"/>
      <c r="G29" s="245"/>
      <c r="H29" s="243"/>
      <c r="I29" s="244"/>
      <c r="J29" s="245"/>
      <c r="K29" s="79" t="s">
        <v>81</v>
      </c>
      <c r="L29" s="70"/>
      <c r="M29" s="76"/>
      <c r="N29" s="76"/>
      <c r="O29" s="76"/>
      <c r="P29" s="76"/>
      <c r="Q29" s="80"/>
      <c r="R29" s="81"/>
      <c r="S29" s="171"/>
    </row>
    <row r="30" spans="2:19" ht="18" customHeight="1">
      <c r="B30" s="69">
        <v>18</v>
      </c>
      <c r="C30" s="243"/>
      <c r="D30" s="244"/>
      <c r="E30" s="244"/>
      <c r="F30" s="244"/>
      <c r="G30" s="245"/>
      <c r="H30" s="243"/>
      <c r="I30" s="244"/>
      <c r="J30" s="245"/>
      <c r="K30" s="79" t="s">
        <v>84</v>
      </c>
      <c r="L30" s="70"/>
      <c r="M30" s="76"/>
      <c r="N30" s="76"/>
      <c r="O30" s="76"/>
      <c r="P30" s="76"/>
      <c r="Q30" s="80" t="s">
        <v>83</v>
      </c>
      <c r="R30" s="81"/>
      <c r="S30" s="171"/>
    </row>
    <row r="31" spans="2:19" ht="18" customHeight="1" thickBot="1">
      <c r="B31" s="69">
        <v>19</v>
      </c>
      <c r="C31" s="243"/>
      <c r="D31" s="244"/>
      <c r="E31" s="244"/>
      <c r="F31" s="244"/>
      <c r="G31" s="245"/>
      <c r="H31" s="243"/>
      <c r="I31" s="244"/>
      <c r="J31" s="245"/>
      <c r="K31" s="79" t="s">
        <v>85</v>
      </c>
      <c r="L31" s="70"/>
      <c r="M31" s="76"/>
      <c r="N31" s="76"/>
      <c r="O31" s="76"/>
      <c r="P31" s="76"/>
      <c r="Q31" s="80"/>
      <c r="R31" s="81"/>
      <c r="S31" s="182"/>
    </row>
    <row r="32" spans="2:19" ht="18" customHeight="1" thickBot="1">
      <c r="B32" s="69">
        <v>20</v>
      </c>
      <c r="C32" s="243"/>
      <c r="D32" s="244"/>
      <c r="E32" s="244"/>
      <c r="F32" s="244"/>
      <c r="G32" s="245"/>
      <c r="H32" s="246"/>
      <c r="I32" s="247"/>
      <c r="J32" s="248"/>
      <c r="K32" s="82" t="s">
        <v>112</v>
      </c>
      <c r="L32" s="83"/>
      <c r="M32" s="84"/>
      <c r="N32" s="84"/>
      <c r="O32" s="84"/>
      <c r="P32" s="84"/>
      <c r="Q32" s="80"/>
      <c r="R32" s="120"/>
      <c r="S32" s="183">
        <f>IF(AND(ISBLANK(S27),ISBLANK(S29),ISBLANK(S30),ISBLANK(S31)),"",S27+S29+S30+S31)</f>
      </c>
    </row>
    <row r="33" spans="2:19" ht="18" customHeight="1">
      <c r="B33" s="69">
        <v>21</v>
      </c>
      <c r="C33" s="246"/>
      <c r="D33" s="247"/>
      <c r="E33" s="247"/>
      <c r="F33" s="247"/>
      <c r="G33" s="248"/>
      <c r="H33" s="85" t="s">
        <v>86</v>
      </c>
      <c r="I33" s="85"/>
      <c r="J33" s="85"/>
      <c r="K33" s="85"/>
      <c r="L33" s="85"/>
      <c r="M33" s="85"/>
      <c r="N33" s="85"/>
      <c r="O33" s="85"/>
      <c r="P33" s="85"/>
      <c r="Q33" s="71" t="s">
        <v>87</v>
      </c>
      <c r="R33" s="72"/>
      <c r="S33" s="179"/>
    </row>
    <row r="34" spans="2:19" ht="18" customHeight="1">
      <c r="B34" s="69">
        <v>22</v>
      </c>
      <c r="C34" s="86" t="s">
        <v>88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0"/>
      <c r="R34" s="81"/>
      <c r="S34" s="171"/>
    </row>
    <row r="35" spans="2:19" ht="18" customHeight="1">
      <c r="B35" s="69">
        <v>23</v>
      </c>
      <c r="C35" s="250" t="s">
        <v>113</v>
      </c>
      <c r="D35" s="251"/>
      <c r="E35" s="251"/>
      <c r="F35" s="251"/>
      <c r="G35" s="251"/>
      <c r="H35" s="252"/>
      <c r="I35" s="88" t="s">
        <v>114</v>
      </c>
      <c r="J35" s="70"/>
      <c r="K35" s="70"/>
      <c r="L35" s="70"/>
      <c r="M35" s="70"/>
      <c r="N35" s="70"/>
      <c r="O35" s="70"/>
      <c r="P35" s="70"/>
      <c r="Q35" s="80"/>
      <c r="R35" s="81"/>
      <c r="S35" s="171"/>
    </row>
    <row r="36" spans="2:19" ht="18" customHeight="1">
      <c r="B36" s="69">
        <v>24</v>
      </c>
      <c r="C36" s="253"/>
      <c r="D36" s="254"/>
      <c r="E36" s="254"/>
      <c r="F36" s="254"/>
      <c r="G36" s="254"/>
      <c r="H36" s="255"/>
      <c r="I36" s="88" t="s">
        <v>142</v>
      </c>
      <c r="J36" s="70"/>
      <c r="K36" s="70"/>
      <c r="L36" s="70"/>
      <c r="M36" s="70"/>
      <c r="N36" s="70"/>
      <c r="O36" s="70"/>
      <c r="P36" s="70"/>
      <c r="Q36" s="80" t="s">
        <v>83</v>
      </c>
      <c r="R36" s="81"/>
      <c r="S36" s="171"/>
    </row>
    <row r="37" spans="2:19" ht="18" customHeight="1">
      <c r="B37" s="69">
        <v>25</v>
      </c>
      <c r="C37" s="240" t="s">
        <v>129</v>
      </c>
      <c r="D37" s="241"/>
      <c r="E37" s="241"/>
      <c r="F37" s="241"/>
      <c r="G37" s="241"/>
      <c r="H37" s="242"/>
      <c r="I37" s="88" t="s">
        <v>115</v>
      </c>
      <c r="J37" s="70"/>
      <c r="K37" s="70"/>
      <c r="L37" s="70"/>
      <c r="M37" s="70"/>
      <c r="N37" s="70"/>
      <c r="O37" s="70"/>
      <c r="P37" s="70"/>
      <c r="Q37" s="89"/>
      <c r="R37" s="78"/>
      <c r="S37" s="171"/>
    </row>
    <row r="38" spans="2:19" ht="18" customHeight="1">
      <c r="B38" s="69">
        <v>26</v>
      </c>
      <c r="C38" s="246"/>
      <c r="D38" s="247"/>
      <c r="E38" s="247"/>
      <c r="F38" s="247"/>
      <c r="G38" s="247"/>
      <c r="H38" s="248"/>
      <c r="I38" s="88" t="s">
        <v>92</v>
      </c>
      <c r="J38" s="70"/>
      <c r="K38" s="70"/>
      <c r="L38" s="70"/>
      <c r="M38" s="70"/>
      <c r="N38" s="70"/>
      <c r="O38" s="70"/>
      <c r="P38" s="70"/>
      <c r="Q38" s="71" t="s">
        <v>87</v>
      </c>
      <c r="R38" s="72"/>
      <c r="S38" s="171"/>
    </row>
    <row r="39" spans="2:19" ht="18" customHeight="1">
      <c r="B39" s="69">
        <v>27</v>
      </c>
      <c r="C39" s="86" t="s">
        <v>116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0" t="s">
        <v>83</v>
      </c>
      <c r="R39" s="91"/>
      <c r="S39" s="171"/>
    </row>
    <row r="40" spans="2:19" ht="18" customHeight="1">
      <c r="B40" s="69" t="s">
        <v>141</v>
      </c>
      <c r="C40" s="86" t="s">
        <v>94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9"/>
      <c r="R40" s="78"/>
      <c r="S40" s="171"/>
    </row>
    <row r="41" ht="11.25" customHeight="1"/>
    <row r="42" ht="10.5" customHeight="1" thickBot="1"/>
    <row r="43" spans="1:19" ht="12.75">
      <c r="A43" s="92"/>
      <c r="B43" s="93"/>
      <c r="C43" s="94"/>
      <c r="D43" s="94"/>
      <c r="E43" s="95" t="s">
        <v>23</v>
      </c>
      <c r="F43" s="95"/>
      <c r="G43" s="95"/>
      <c r="H43" s="95" t="s">
        <v>171</v>
      </c>
      <c r="I43" s="95"/>
      <c r="J43" s="95"/>
      <c r="K43" s="95" t="s">
        <v>24</v>
      </c>
      <c r="L43" s="95"/>
      <c r="M43" s="95"/>
      <c r="N43" s="94" t="s">
        <v>25</v>
      </c>
      <c r="O43" s="94"/>
      <c r="P43" s="94"/>
      <c r="Q43" s="94"/>
      <c r="R43" s="96"/>
      <c r="S43" s="97"/>
    </row>
    <row r="44" spans="1:19" ht="12.75">
      <c r="A44" s="98" t="s">
        <v>123</v>
      </c>
      <c r="B44" s="99"/>
      <c r="C44" s="100"/>
      <c r="D44" s="100"/>
      <c r="E44" s="101" t="s">
        <v>26</v>
      </c>
      <c r="F44" s="101"/>
      <c r="G44" s="101"/>
      <c r="H44" s="101" t="s">
        <v>27</v>
      </c>
      <c r="I44" s="101"/>
      <c r="J44" s="101"/>
      <c r="K44" s="101" t="s">
        <v>28</v>
      </c>
      <c r="L44" s="101"/>
      <c r="M44" s="101"/>
      <c r="N44" s="102" t="s">
        <v>29</v>
      </c>
      <c r="O44" s="102"/>
      <c r="P44" s="101" t="s">
        <v>30</v>
      </c>
      <c r="Q44" s="101"/>
      <c r="R44" s="11"/>
      <c r="S44" s="287" t="s">
        <v>176</v>
      </c>
    </row>
    <row r="45" spans="1:19" ht="12.75">
      <c r="A45" s="103"/>
      <c r="B45" s="7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88"/>
    </row>
    <row r="46" spans="1:19" ht="18" customHeight="1">
      <c r="A46" s="2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88"/>
    </row>
    <row r="47" spans="1:19" ht="13.5" thickBot="1">
      <c r="A47" s="104" t="s">
        <v>31</v>
      </c>
      <c r="B47" s="105" t="s">
        <v>32</v>
      </c>
      <c r="C47" s="106" t="s">
        <v>33</v>
      </c>
      <c r="D47" s="106" t="s">
        <v>34</v>
      </c>
      <c r="E47" s="107"/>
      <c r="F47" s="106" t="s">
        <v>35</v>
      </c>
      <c r="G47" s="107"/>
      <c r="H47" s="106" t="s">
        <v>36</v>
      </c>
      <c r="I47" s="106" t="s">
        <v>37</v>
      </c>
      <c r="J47" s="106" t="s">
        <v>38</v>
      </c>
      <c r="K47" s="107"/>
      <c r="L47" s="106" t="s">
        <v>39</v>
      </c>
      <c r="M47" s="107"/>
      <c r="N47" s="106" t="s">
        <v>40</v>
      </c>
      <c r="O47" s="107"/>
      <c r="P47" s="106" t="s">
        <v>41</v>
      </c>
      <c r="Q47" s="106" t="s">
        <v>42</v>
      </c>
      <c r="R47" s="108"/>
      <c r="S47" s="109"/>
    </row>
    <row r="49" spans="1:18" ht="12.75">
      <c r="A49" s="61" t="s">
        <v>157</v>
      </c>
      <c r="B49" s="62"/>
      <c r="Q49" s="63"/>
      <c r="R49" s="63" t="str">
        <f>Adatszol!B10</f>
        <v>2016. év</v>
      </c>
    </row>
    <row r="50" spans="16:18" ht="12.75">
      <c r="P50" s="63"/>
      <c r="Q50" s="63"/>
      <c r="R50" s="63"/>
    </row>
    <row r="51" ht="12.75">
      <c r="A51" s="63" t="s">
        <v>196</v>
      </c>
    </row>
    <row r="53" spans="1:19" ht="19.5" customHeight="1">
      <c r="A53" s="234" t="s">
        <v>43</v>
      </c>
      <c r="B53" s="235"/>
      <c r="C53" s="235"/>
      <c r="D53" s="269"/>
      <c r="E53" s="270"/>
      <c r="F53" s="270"/>
      <c r="G53" s="270"/>
      <c r="H53" s="270"/>
      <c r="I53" s="270"/>
      <c r="J53" s="270"/>
      <c r="K53" s="271"/>
      <c r="L53" s="272"/>
      <c r="M53" s="110"/>
      <c r="N53" s="110"/>
      <c r="O53" s="110"/>
      <c r="P53" s="110"/>
      <c r="Q53" s="110"/>
      <c r="R53" s="110"/>
      <c r="S53" s="111"/>
    </row>
    <row r="54" spans="1:19" ht="19.5" customHeight="1">
      <c r="A54" s="234" t="s">
        <v>159</v>
      </c>
      <c r="B54" s="235"/>
      <c r="C54" s="235"/>
      <c r="D54" s="269"/>
      <c r="E54" s="271"/>
      <c r="F54" s="271"/>
      <c r="G54" s="271"/>
      <c r="H54" s="271"/>
      <c r="I54" s="271"/>
      <c r="J54" s="271"/>
      <c r="K54" s="271"/>
      <c r="L54" s="272"/>
      <c r="M54" s="296" t="s">
        <v>160</v>
      </c>
      <c r="N54" s="297"/>
      <c r="O54" s="297"/>
      <c r="P54" s="297"/>
      <c r="Q54" s="298"/>
      <c r="R54" s="271"/>
      <c r="S54" s="272"/>
    </row>
    <row r="55" spans="1:19" ht="19.5" customHeight="1">
      <c r="A55" s="234" t="s">
        <v>169</v>
      </c>
      <c r="B55" s="235"/>
      <c r="C55" s="235"/>
      <c r="D55" s="234"/>
      <c r="E55" s="235"/>
      <c r="F55" s="305"/>
      <c r="G55" s="271"/>
      <c r="H55" s="271"/>
      <c r="I55" s="271"/>
      <c r="J55" s="271"/>
      <c r="K55" s="271"/>
      <c r="L55" s="272"/>
      <c r="M55" s="308" t="s">
        <v>170</v>
      </c>
      <c r="N55" s="309"/>
      <c r="O55" s="309"/>
      <c r="P55" s="309"/>
      <c r="Q55" s="310"/>
      <c r="R55" s="306"/>
      <c r="S55" s="307"/>
    </row>
    <row r="56" spans="1:19" ht="18" customHeight="1">
      <c r="A56" s="234" t="s">
        <v>173</v>
      </c>
      <c r="B56" s="235"/>
      <c r="C56" s="235"/>
      <c r="D56" s="235"/>
      <c r="E56" s="235"/>
      <c r="F56" s="235"/>
      <c r="G56" s="235"/>
      <c r="H56" s="299"/>
      <c r="I56" s="311"/>
      <c r="J56" s="311"/>
      <c r="K56" s="311"/>
      <c r="L56" s="311"/>
      <c r="M56" s="311"/>
      <c r="N56" s="311"/>
      <c r="O56" s="311"/>
      <c r="P56" s="312"/>
      <c r="Q56" s="312"/>
      <c r="R56" s="313"/>
      <c r="S56" s="311"/>
    </row>
    <row r="58" spans="1:19" ht="12" customHeight="1">
      <c r="A58" s="64"/>
      <c r="B58" s="65" t="s">
        <v>46</v>
      </c>
      <c r="C58" s="256" t="s">
        <v>50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1"/>
      <c r="Q58" s="249" t="s">
        <v>126</v>
      </c>
      <c r="R58" s="282"/>
      <c r="S58" s="285" t="s">
        <v>48</v>
      </c>
    </row>
    <row r="59" spans="1:19" ht="12" customHeight="1">
      <c r="A59" s="64"/>
      <c r="B59" s="45" t="s">
        <v>49</v>
      </c>
      <c r="C59" s="302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4"/>
      <c r="Q59" s="283"/>
      <c r="R59" s="284"/>
      <c r="S59" s="286"/>
    </row>
    <row r="60" spans="1:19" ht="18" customHeight="1" thickBot="1">
      <c r="A60" s="62"/>
      <c r="B60" s="67" t="s">
        <v>52</v>
      </c>
      <c r="C60" s="289" t="s">
        <v>53</v>
      </c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5"/>
      <c r="Q60" s="289" t="s">
        <v>54</v>
      </c>
      <c r="R60" s="290"/>
      <c r="S60" s="68" t="s">
        <v>121</v>
      </c>
    </row>
    <row r="61" spans="2:19" ht="18" customHeight="1" thickTop="1">
      <c r="B61" s="69" t="s">
        <v>31</v>
      </c>
      <c r="C61" s="273" t="s">
        <v>174</v>
      </c>
      <c r="D61" s="274"/>
      <c r="E61" s="274"/>
      <c r="F61" s="274"/>
      <c r="G61" s="274"/>
      <c r="H61" s="274"/>
      <c r="I61" s="274"/>
      <c r="J61" s="275"/>
      <c r="K61" s="70" t="s">
        <v>58</v>
      </c>
      <c r="L61" s="70"/>
      <c r="M61" s="70"/>
      <c r="N61" s="70"/>
      <c r="O61" s="70"/>
      <c r="P61" s="70"/>
      <c r="Q61" s="71" t="s">
        <v>59</v>
      </c>
      <c r="R61" s="72"/>
      <c r="S61" s="172"/>
    </row>
    <row r="62" spans="2:19" ht="18" customHeight="1">
      <c r="B62" s="69" t="s">
        <v>32</v>
      </c>
      <c r="C62" s="276"/>
      <c r="D62" s="277"/>
      <c r="E62" s="277"/>
      <c r="F62" s="277"/>
      <c r="G62" s="277"/>
      <c r="H62" s="277"/>
      <c r="I62" s="277"/>
      <c r="J62" s="278"/>
      <c r="K62" s="70" t="s">
        <v>104</v>
      </c>
      <c r="L62" s="70"/>
      <c r="M62" s="70"/>
      <c r="N62" s="70"/>
      <c r="O62" s="70"/>
      <c r="P62" s="70"/>
      <c r="Q62" s="71" t="s">
        <v>56</v>
      </c>
      <c r="R62" s="72"/>
      <c r="S62" s="172"/>
    </row>
    <row r="63" spans="2:19" ht="18" customHeight="1">
      <c r="B63" s="69" t="s">
        <v>33</v>
      </c>
      <c r="C63" s="279" t="s">
        <v>175</v>
      </c>
      <c r="D63" s="280"/>
      <c r="E63" s="280"/>
      <c r="F63" s="280"/>
      <c r="G63" s="280"/>
      <c r="H63" s="280"/>
      <c r="I63" s="280"/>
      <c r="J63" s="281"/>
      <c r="K63" s="70" t="s">
        <v>58</v>
      </c>
      <c r="L63" s="70"/>
      <c r="M63" s="70"/>
      <c r="N63" s="70"/>
      <c r="O63" s="70"/>
      <c r="P63" s="70"/>
      <c r="Q63" s="71" t="s">
        <v>59</v>
      </c>
      <c r="R63" s="72"/>
      <c r="S63" s="172"/>
    </row>
    <row r="64" spans="2:19" ht="18" customHeight="1">
      <c r="B64" s="69" t="s">
        <v>34</v>
      </c>
      <c r="C64" s="276"/>
      <c r="D64" s="277"/>
      <c r="E64" s="277"/>
      <c r="F64" s="277"/>
      <c r="G64" s="277"/>
      <c r="H64" s="277"/>
      <c r="I64" s="277"/>
      <c r="J64" s="278"/>
      <c r="K64" s="70" t="s">
        <v>104</v>
      </c>
      <c r="L64" s="70"/>
      <c r="M64" s="70"/>
      <c r="N64" s="70"/>
      <c r="O64" s="70"/>
      <c r="P64" s="70"/>
      <c r="Q64" s="71" t="s">
        <v>56</v>
      </c>
      <c r="R64" s="72"/>
      <c r="S64" s="172"/>
    </row>
    <row r="65" spans="2:19" ht="18" customHeight="1">
      <c r="B65" s="69" t="s">
        <v>35</v>
      </c>
      <c r="C65" s="76" t="s">
        <v>177</v>
      </c>
      <c r="D65" s="70"/>
      <c r="E65" s="76"/>
      <c r="F65" s="76"/>
      <c r="G65" s="76"/>
      <c r="H65" s="76"/>
      <c r="I65" s="76"/>
      <c r="J65" s="70"/>
      <c r="K65" s="70"/>
      <c r="L65" s="70"/>
      <c r="M65" s="70"/>
      <c r="N65" s="77"/>
      <c r="O65" s="77"/>
      <c r="P65" s="77"/>
      <c r="Q65" s="71" t="s">
        <v>73</v>
      </c>
      <c r="R65" s="72"/>
      <c r="S65" s="172"/>
    </row>
    <row r="66" spans="2:19" ht="18" customHeight="1" thickBot="1">
      <c r="B66" s="69" t="s">
        <v>36</v>
      </c>
      <c r="C66" s="76" t="s">
        <v>178</v>
      </c>
      <c r="D66" s="76"/>
      <c r="E66" s="76"/>
      <c r="F66" s="76"/>
      <c r="G66" s="76"/>
      <c r="H66" s="76"/>
      <c r="I66" s="76"/>
      <c r="J66" s="76"/>
      <c r="K66" s="70"/>
      <c r="L66" s="70"/>
      <c r="M66" s="70"/>
      <c r="N66" s="77"/>
      <c r="O66" s="77"/>
      <c r="P66" s="77"/>
      <c r="Q66" s="71" t="s">
        <v>73</v>
      </c>
      <c r="R66" s="72"/>
      <c r="S66" s="186"/>
    </row>
    <row r="67" spans="2:19" ht="18" customHeight="1" thickBot="1">
      <c r="B67" s="69" t="s">
        <v>37</v>
      </c>
      <c r="C67" s="70" t="s">
        <v>179</v>
      </c>
      <c r="D67" s="70"/>
      <c r="E67" s="70"/>
      <c r="F67" s="70"/>
      <c r="G67" s="70"/>
      <c r="H67" s="70"/>
      <c r="I67" s="77"/>
      <c r="J67" s="77"/>
      <c r="K67" s="77"/>
      <c r="L67" s="77"/>
      <c r="M67" s="77"/>
      <c r="N67" s="77"/>
      <c r="O67" s="77"/>
      <c r="P67" s="77"/>
      <c r="Q67" s="71" t="s">
        <v>73</v>
      </c>
      <c r="R67" s="185"/>
      <c r="S67" s="183">
        <f>IF(AND(ISBLANK(S65),ISBLANK(S66)),"",SUM(S65:S66))</f>
      </c>
    </row>
    <row r="68" spans="2:19" ht="18" customHeight="1">
      <c r="B68" s="69" t="s">
        <v>38</v>
      </c>
      <c r="C68" s="256" t="s">
        <v>180</v>
      </c>
      <c r="D68" s="251"/>
      <c r="E68" s="251"/>
      <c r="F68" s="251"/>
      <c r="G68" s="252"/>
      <c r="H68" s="73" t="s">
        <v>181</v>
      </c>
      <c r="I68" s="70"/>
      <c r="J68" s="70"/>
      <c r="K68" s="70"/>
      <c r="L68" s="70"/>
      <c r="M68" s="70"/>
      <c r="N68" s="70"/>
      <c r="O68" s="70"/>
      <c r="P68" s="70"/>
      <c r="Q68" s="71" t="s">
        <v>73</v>
      </c>
      <c r="R68" s="78"/>
      <c r="S68" s="187"/>
    </row>
    <row r="69" spans="2:19" ht="18" customHeight="1">
      <c r="B69" s="69" t="s">
        <v>39</v>
      </c>
      <c r="C69" s="257"/>
      <c r="D69" s="258"/>
      <c r="E69" s="258"/>
      <c r="F69" s="258"/>
      <c r="G69" s="259"/>
      <c r="H69" s="74" t="s">
        <v>182</v>
      </c>
      <c r="I69" s="70"/>
      <c r="J69" s="70"/>
      <c r="K69" s="76"/>
      <c r="L69" s="76"/>
      <c r="M69" s="76"/>
      <c r="N69" s="76"/>
      <c r="O69" s="76"/>
      <c r="P69" s="76"/>
      <c r="Q69" s="71" t="s">
        <v>73</v>
      </c>
      <c r="R69" s="78"/>
      <c r="S69" s="172"/>
    </row>
    <row r="70" spans="2:19" ht="18" customHeight="1">
      <c r="B70" s="69" t="s">
        <v>40</v>
      </c>
      <c r="C70" s="257"/>
      <c r="D70" s="258"/>
      <c r="E70" s="258"/>
      <c r="F70" s="258"/>
      <c r="G70" s="259"/>
      <c r="H70" s="70" t="s">
        <v>186</v>
      </c>
      <c r="I70" s="70"/>
      <c r="J70" s="70"/>
      <c r="K70" s="76"/>
      <c r="L70" s="76"/>
      <c r="M70" s="76"/>
      <c r="N70" s="76"/>
      <c r="O70" s="76"/>
      <c r="P70" s="76"/>
      <c r="Q70" s="71" t="s">
        <v>73</v>
      </c>
      <c r="R70" s="78"/>
      <c r="S70" s="172"/>
    </row>
    <row r="71" spans="2:19" ht="18" customHeight="1">
      <c r="B71" s="69" t="s">
        <v>41</v>
      </c>
      <c r="C71" s="253"/>
      <c r="D71" s="254"/>
      <c r="E71" s="254"/>
      <c r="F71" s="254"/>
      <c r="G71" s="255"/>
      <c r="H71" s="70" t="s">
        <v>183</v>
      </c>
      <c r="I71" s="70"/>
      <c r="J71" s="70"/>
      <c r="K71" s="76"/>
      <c r="L71" s="76"/>
      <c r="M71" s="76"/>
      <c r="N71" s="76"/>
      <c r="O71" s="76"/>
      <c r="P71" s="76"/>
      <c r="Q71" s="71" t="s">
        <v>73</v>
      </c>
      <c r="R71" s="78"/>
      <c r="S71" s="172"/>
    </row>
    <row r="72" spans="2:19" ht="18" customHeight="1">
      <c r="B72" s="69" t="s">
        <v>42</v>
      </c>
      <c r="C72" s="240" t="s">
        <v>184</v>
      </c>
      <c r="D72" s="241"/>
      <c r="E72" s="241"/>
      <c r="F72" s="241"/>
      <c r="G72" s="241"/>
      <c r="H72" s="242"/>
      <c r="I72" s="88" t="s">
        <v>115</v>
      </c>
      <c r="J72" s="70"/>
      <c r="K72" s="70"/>
      <c r="L72" s="70"/>
      <c r="M72" s="70"/>
      <c r="N72" s="70"/>
      <c r="O72" s="70"/>
      <c r="P72" s="70"/>
      <c r="Q72" s="89" t="s">
        <v>83</v>
      </c>
      <c r="R72" s="78"/>
      <c r="S72" s="172"/>
    </row>
    <row r="73" spans="2:19" ht="18" customHeight="1">
      <c r="B73" s="69" t="s">
        <v>136</v>
      </c>
      <c r="C73" s="246"/>
      <c r="D73" s="247"/>
      <c r="E73" s="247"/>
      <c r="F73" s="247"/>
      <c r="G73" s="247"/>
      <c r="H73" s="248"/>
      <c r="I73" s="88" t="s">
        <v>92</v>
      </c>
      <c r="J73" s="70"/>
      <c r="K73" s="70"/>
      <c r="L73" s="70"/>
      <c r="M73" s="70"/>
      <c r="N73" s="70"/>
      <c r="O73" s="70"/>
      <c r="P73" s="70"/>
      <c r="Q73" s="71" t="s">
        <v>87</v>
      </c>
      <c r="R73" s="72"/>
      <c r="S73" s="172"/>
    </row>
    <row r="74" ht="14.25" customHeight="1"/>
    <row r="75" spans="2:19" ht="27" customHeight="1">
      <c r="B75" s="318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</row>
    <row r="76" ht="18" customHeight="1" thickBot="1"/>
    <row r="77" spans="1:19" ht="12.75">
      <c r="A77" s="92"/>
      <c r="B77" s="93"/>
      <c r="C77" s="94"/>
      <c r="D77" s="94"/>
      <c r="E77" s="95" t="s">
        <v>23</v>
      </c>
      <c r="F77" s="95"/>
      <c r="G77" s="95"/>
      <c r="H77" s="314" t="s">
        <v>171</v>
      </c>
      <c r="I77" s="315"/>
      <c r="J77" s="315"/>
      <c r="K77" s="95"/>
      <c r="L77" s="95"/>
      <c r="M77" s="95"/>
      <c r="N77" s="94"/>
      <c r="O77" s="94"/>
      <c r="P77" s="94"/>
      <c r="Q77" s="94"/>
      <c r="R77" s="96"/>
      <c r="S77" s="97"/>
    </row>
    <row r="78" spans="1:19" ht="12.75" customHeight="1">
      <c r="A78" s="98" t="s">
        <v>123</v>
      </c>
      <c r="B78" s="99"/>
      <c r="C78" s="100"/>
      <c r="D78" s="100"/>
      <c r="E78" s="101" t="s">
        <v>26</v>
      </c>
      <c r="F78" s="101"/>
      <c r="G78" s="101"/>
      <c r="H78" s="316" t="s">
        <v>27</v>
      </c>
      <c r="I78" s="317"/>
      <c r="J78" s="317"/>
      <c r="K78" s="101"/>
      <c r="L78" s="101"/>
      <c r="M78" s="101"/>
      <c r="N78" s="102"/>
      <c r="O78" s="102"/>
      <c r="P78" s="101" t="s">
        <v>30</v>
      </c>
      <c r="Q78" s="101"/>
      <c r="R78" s="11"/>
      <c r="S78" s="287" t="s">
        <v>176</v>
      </c>
    </row>
    <row r="79" spans="1:19" ht="12" customHeight="1">
      <c r="A79" s="103"/>
      <c r="B79" s="7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88"/>
    </row>
    <row r="80" spans="1:19" ht="18" customHeight="1">
      <c r="A80" s="2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1"/>
      <c r="Q80" s="1"/>
      <c r="R80" s="11"/>
      <c r="S80" s="288"/>
    </row>
    <row r="81" spans="1:19" ht="13.5" thickBot="1">
      <c r="A81" s="104" t="s">
        <v>31</v>
      </c>
      <c r="B81" s="105" t="s">
        <v>32</v>
      </c>
      <c r="C81" s="106" t="s">
        <v>33</v>
      </c>
      <c r="D81" s="106" t="s">
        <v>34</v>
      </c>
      <c r="E81" s="107"/>
      <c r="F81" s="106" t="s">
        <v>35</v>
      </c>
      <c r="G81" s="107"/>
      <c r="H81" s="106" t="s">
        <v>36</v>
      </c>
      <c r="I81" s="106" t="s">
        <v>37</v>
      </c>
      <c r="J81" s="106" t="s">
        <v>38</v>
      </c>
      <c r="K81" s="107"/>
      <c r="L81" s="106" t="s">
        <v>39</v>
      </c>
      <c r="M81" s="107"/>
      <c r="N81" s="106" t="s">
        <v>40</v>
      </c>
      <c r="O81" s="107"/>
      <c r="P81" s="106" t="s">
        <v>41</v>
      </c>
      <c r="Q81" s="106" t="s">
        <v>42</v>
      </c>
      <c r="R81" s="108"/>
      <c r="S81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S78:S80"/>
    <mergeCell ref="H77:J77"/>
    <mergeCell ref="H78:J78"/>
    <mergeCell ref="C61:J62"/>
    <mergeCell ref="C63:J64"/>
    <mergeCell ref="C68:G71"/>
    <mergeCell ref="C72:H73"/>
    <mergeCell ref="B75:S75"/>
    <mergeCell ref="Q58:R59"/>
    <mergeCell ref="S58:S59"/>
    <mergeCell ref="I56:K56"/>
    <mergeCell ref="L56:N56"/>
    <mergeCell ref="O56:Q56"/>
    <mergeCell ref="R56:S56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C37:H38"/>
    <mergeCell ref="D6:L6"/>
    <mergeCell ref="I8:K8"/>
    <mergeCell ref="L8:N8"/>
    <mergeCell ref="N17:P18"/>
    <mergeCell ref="M7:P7"/>
    <mergeCell ref="M6:P6"/>
    <mergeCell ref="A53:C53"/>
    <mergeCell ref="D53:L53"/>
    <mergeCell ref="C13:J14"/>
    <mergeCell ref="C15:J16"/>
    <mergeCell ref="Q10:R11"/>
    <mergeCell ref="S10:S11"/>
    <mergeCell ref="S44:S46"/>
    <mergeCell ref="Q17:R18"/>
    <mergeCell ref="Q12:R12"/>
    <mergeCell ref="C12:P12"/>
    <mergeCell ref="Q5:S5"/>
    <mergeCell ref="Q6:S6"/>
    <mergeCell ref="O8:Q8"/>
    <mergeCell ref="R8:S8"/>
    <mergeCell ref="Q7:S7"/>
    <mergeCell ref="A7:E7"/>
    <mergeCell ref="A5:C5"/>
    <mergeCell ref="D5:L5"/>
    <mergeCell ref="M5:P5"/>
    <mergeCell ref="A54:C54"/>
    <mergeCell ref="A55:C55"/>
    <mergeCell ref="D55:E55"/>
    <mergeCell ref="F7:L7"/>
    <mergeCell ref="A8:H8"/>
    <mergeCell ref="C27:G33"/>
    <mergeCell ref="H27:J32"/>
    <mergeCell ref="C35:H36"/>
    <mergeCell ref="C10:P11"/>
    <mergeCell ref="C24:G26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93"/>
  <sheetViews>
    <sheetView zoomScalePageLayoutView="0" workbookViewId="0" topLeftCell="A1">
      <selection activeCell="S83" sqref="S83"/>
    </sheetView>
  </sheetViews>
  <sheetFormatPr defaultColWidth="9.00390625" defaultRowHeight="12.75"/>
  <cols>
    <col min="1" max="1" width="4.25390625" style="61" customWidth="1"/>
    <col min="2" max="2" width="4.25390625" style="62" customWidth="1"/>
    <col min="3" max="3" width="4.875" style="61" customWidth="1"/>
    <col min="4" max="12" width="4.25390625" style="61" customWidth="1"/>
    <col min="13" max="13" width="8.375" style="61" customWidth="1"/>
    <col min="14" max="18" width="4.25390625" style="61" customWidth="1"/>
    <col min="19" max="19" width="12.875" style="61" customWidth="1"/>
    <col min="20" max="16384" width="9.125" style="61" customWidth="1"/>
  </cols>
  <sheetData>
    <row r="1" ht="7.5" customHeight="1"/>
    <row r="2" spans="1:18" ht="12.75">
      <c r="A2" s="61" t="s">
        <v>157</v>
      </c>
      <c r="Q2" s="63"/>
      <c r="R2" s="63" t="str">
        <f>Adatszol!B10</f>
        <v>2016. év</v>
      </c>
    </row>
    <row r="3" ht="7.5" customHeight="1"/>
    <row r="4" ht="12.75">
      <c r="A4" s="63" t="s">
        <v>156</v>
      </c>
    </row>
    <row r="5" ht="6.75" customHeight="1"/>
    <row r="6" spans="1:19" ht="18" customHeight="1">
      <c r="A6" s="239" t="s">
        <v>43</v>
      </c>
      <c r="B6" s="217"/>
      <c r="C6" s="217"/>
      <c r="D6" s="334"/>
      <c r="E6" s="237"/>
      <c r="F6" s="237"/>
      <c r="G6" s="237"/>
      <c r="H6" s="237"/>
      <c r="I6" s="237"/>
      <c r="J6" s="238"/>
      <c r="K6" s="342" t="s">
        <v>44</v>
      </c>
      <c r="L6" s="217"/>
      <c r="M6" s="218"/>
      <c r="N6" s="260"/>
      <c r="O6" s="261"/>
      <c r="P6" s="261"/>
      <c r="Q6" s="261"/>
      <c r="R6" s="261"/>
      <c r="S6" s="261"/>
    </row>
    <row r="7" spans="1:19" ht="18" customHeight="1">
      <c r="A7" s="62"/>
      <c r="C7" s="62"/>
      <c r="K7" s="239" t="s">
        <v>163</v>
      </c>
      <c r="L7" s="217"/>
      <c r="M7" s="218"/>
      <c r="N7" s="260"/>
      <c r="O7" s="261"/>
      <c r="P7" s="261"/>
      <c r="Q7" s="261"/>
      <c r="R7" s="261"/>
      <c r="S7" s="261"/>
    </row>
    <row r="8" spans="1:19" ht="18" customHeight="1">
      <c r="A8" s="239" t="s">
        <v>159</v>
      </c>
      <c r="B8" s="217"/>
      <c r="C8" s="217"/>
      <c r="D8" s="334"/>
      <c r="E8" s="237"/>
      <c r="F8" s="237"/>
      <c r="G8" s="237"/>
      <c r="H8" s="237"/>
      <c r="I8" s="237"/>
      <c r="J8" s="238"/>
      <c r="K8" s="239" t="s">
        <v>161</v>
      </c>
      <c r="L8" s="217"/>
      <c r="M8" s="217"/>
      <c r="N8" s="260"/>
      <c r="O8" s="261"/>
      <c r="P8" s="261"/>
      <c r="Q8" s="261"/>
      <c r="R8" s="261"/>
      <c r="S8" s="261"/>
    </row>
    <row r="9" spans="11:19" ht="18" customHeight="1">
      <c r="K9" s="239" t="s">
        <v>45</v>
      </c>
      <c r="L9" s="217"/>
      <c r="M9" s="217"/>
      <c r="N9" s="260"/>
      <c r="O9" s="261"/>
      <c r="P9" s="261"/>
      <c r="Q9" s="261"/>
      <c r="R9" s="261"/>
      <c r="S9" s="261"/>
    </row>
    <row r="10" ht="9.75" customHeight="1"/>
    <row r="11" ht="9.75" customHeight="1"/>
    <row r="12" spans="2:19" ht="13.5" customHeight="1">
      <c r="B12" s="65" t="s">
        <v>46</v>
      </c>
      <c r="C12" s="256" t="s">
        <v>50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 s="113" t="s">
        <v>47</v>
      </c>
      <c r="R12" s="113"/>
      <c r="S12" s="285" t="s">
        <v>48</v>
      </c>
    </row>
    <row r="13" spans="2:19" ht="13.5" customHeight="1">
      <c r="B13" s="45" t="s">
        <v>49</v>
      </c>
      <c r="C13" s="253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/>
      <c r="Q13" s="114" t="s">
        <v>51</v>
      </c>
      <c r="R13" s="114"/>
      <c r="S13" s="352"/>
    </row>
    <row r="14" spans="2:19" ht="13.5" thickBot="1">
      <c r="B14" s="67" t="s">
        <v>52</v>
      </c>
      <c r="C14" s="115"/>
      <c r="D14" s="116" t="s">
        <v>53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5" t="s">
        <v>54</v>
      </c>
      <c r="R14" s="117"/>
      <c r="S14" s="118" t="s">
        <v>121</v>
      </c>
    </row>
    <row r="15" spans="2:19" ht="15" customHeight="1" thickTop="1">
      <c r="B15" s="69" t="s">
        <v>31</v>
      </c>
      <c r="C15" s="343" t="s">
        <v>133</v>
      </c>
      <c r="D15" s="344"/>
      <c r="E15" s="344"/>
      <c r="F15" s="344"/>
      <c r="G15" s="344"/>
      <c r="H15" s="344"/>
      <c r="I15" s="344"/>
      <c r="J15" s="345"/>
      <c r="K15" s="70" t="s">
        <v>55</v>
      </c>
      <c r="L15" s="70"/>
      <c r="M15" s="70"/>
      <c r="N15" s="70"/>
      <c r="O15" s="70"/>
      <c r="P15" s="70"/>
      <c r="Q15" s="71" t="s">
        <v>56</v>
      </c>
      <c r="R15" s="72"/>
      <c r="S15" s="171"/>
    </row>
    <row r="16" spans="2:19" ht="15" customHeight="1">
      <c r="B16" s="69" t="s">
        <v>32</v>
      </c>
      <c r="C16" s="328"/>
      <c r="D16" s="329"/>
      <c r="E16" s="329"/>
      <c r="F16" s="329"/>
      <c r="G16" s="329"/>
      <c r="H16" s="329"/>
      <c r="I16" s="329"/>
      <c r="J16" s="330"/>
      <c r="K16" s="70" t="s">
        <v>57</v>
      </c>
      <c r="L16" s="70"/>
      <c r="M16" s="70"/>
      <c r="N16" s="70"/>
      <c r="O16" s="70"/>
      <c r="P16" s="70"/>
      <c r="Q16" s="71" t="s">
        <v>56</v>
      </c>
      <c r="R16" s="72"/>
      <c r="S16" s="171"/>
    </row>
    <row r="17" spans="2:19" ht="15" customHeight="1">
      <c r="B17" s="69" t="s">
        <v>33</v>
      </c>
      <c r="C17" s="346" t="s">
        <v>144</v>
      </c>
      <c r="D17" s="347"/>
      <c r="E17" s="347"/>
      <c r="F17" s="347"/>
      <c r="G17" s="347"/>
      <c r="H17" s="347"/>
      <c r="I17" s="347"/>
      <c r="J17" s="348"/>
      <c r="K17" s="70" t="s">
        <v>58</v>
      </c>
      <c r="L17" s="70"/>
      <c r="M17" s="70"/>
      <c r="N17" s="70"/>
      <c r="O17" s="70"/>
      <c r="P17" s="70"/>
      <c r="Q17" s="71" t="s">
        <v>59</v>
      </c>
      <c r="R17" s="72"/>
      <c r="S17" s="171"/>
    </row>
    <row r="18" spans="2:19" ht="15" customHeight="1">
      <c r="B18" s="69" t="s">
        <v>34</v>
      </c>
      <c r="C18" s="349"/>
      <c r="D18" s="350"/>
      <c r="E18" s="350"/>
      <c r="F18" s="350"/>
      <c r="G18" s="350"/>
      <c r="H18" s="350"/>
      <c r="I18" s="350"/>
      <c r="J18" s="351"/>
      <c r="K18" s="70" t="s">
        <v>60</v>
      </c>
      <c r="L18" s="70"/>
      <c r="M18" s="70"/>
      <c r="N18" s="70"/>
      <c r="O18" s="70"/>
      <c r="P18" s="70"/>
      <c r="Q18" s="71" t="s">
        <v>56</v>
      </c>
      <c r="R18" s="72"/>
      <c r="S18" s="171"/>
    </row>
    <row r="19" spans="2:19" ht="15" customHeight="1">
      <c r="B19" s="69" t="s">
        <v>35</v>
      </c>
      <c r="C19" s="346" t="s">
        <v>134</v>
      </c>
      <c r="D19" s="347"/>
      <c r="E19" s="347"/>
      <c r="F19" s="347"/>
      <c r="G19" s="347"/>
      <c r="H19" s="347"/>
      <c r="I19" s="347"/>
      <c r="J19" s="348"/>
      <c r="K19" s="70" t="s">
        <v>58</v>
      </c>
      <c r="L19" s="70"/>
      <c r="M19" s="70"/>
      <c r="N19" s="70"/>
      <c r="O19" s="70"/>
      <c r="P19" s="70"/>
      <c r="Q19" s="71" t="s">
        <v>59</v>
      </c>
      <c r="R19" s="72"/>
      <c r="S19" s="171"/>
    </row>
    <row r="20" spans="2:19" ht="15" customHeight="1">
      <c r="B20" s="69" t="s">
        <v>36</v>
      </c>
      <c r="C20" s="349"/>
      <c r="D20" s="350"/>
      <c r="E20" s="350"/>
      <c r="F20" s="350"/>
      <c r="G20" s="350"/>
      <c r="H20" s="350"/>
      <c r="I20" s="350"/>
      <c r="J20" s="351"/>
      <c r="K20" s="70" t="s">
        <v>60</v>
      </c>
      <c r="L20" s="70"/>
      <c r="M20" s="70"/>
      <c r="N20" s="70"/>
      <c r="O20" s="70"/>
      <c r="P20" s="70"/>
      <c r="Q20" s="71" t="s">
        <v>56</v>
      </c>
      <c r="R20" s="72"/>
      <c r="S20" s="171"/>
    </row>
    <row r="21" spans="2:19" ht="15" customHeight="1">
      <c r="B21" s="69" t="s">
        <v>37</v>
      </c>
      <c r="C21" s="76" t="s">
        <v>61</v>
      </c>
      <c r="D21" s="70"/>
      <c r="E21" s="76"/>
      <c r="F21" s="76"/>
      <c r="G21" s="76"/>
      <c r="H21" s="76"/>
      <c r="I21" s="76"/>
      <c r="J21" s="119"/>
      <c r="K21" s="70" t="s">
        <v>62</v>
      </c>
      <c r="L21" s="70"/>
      <c r="M21" s="70"/>
      <c r="N21" s="70"/>
      <c r="O21" s="70"/>
      <c r="P21" s="70"/>
      <c r="Q21" s="71" t="s">
        <v>56</v>
      </c>
      <c r="R21" s="72"/>
      <c r="S21" s="171"/>
    </row>
    <row r="22" spans="2:19" ht="15" customHeight="1">
      <c r="B22" s="69" t="s">
        <v>38</v>
      </c>
      <c r="C22" s="76" t="s">
        <v>63</v>
      </c>
      <c r="D22" s="76"/>
      <c r="E22" s="76"/>
      <c r="F22" s="76"/>
      <c r="G22" s="76"/>
      <c r="H22" s="76"/>
      <c r="I22" s="76"/>
      <c r="J22" s="119"/>
      <c r="K22" s="70" t="s">
        <v>64</v>
      </c>
      <c r="L22" s="70"/>
      <c r="M22" s="70"/>
      <c r="N22" s="70"/>
      <c r="O22" s="70"/>
      <c r="P22" s="70"/>
      <c r="Q22" s="71" t="s">
        <v>56</v>
      </c>
      <c r="R22" s="72"/>
      <c r="S22" s="171"/>
    </row>
    <row r="23" spans="2:19" ht="15" customHeight="1">
      <c r="B23" s="69" t="s">
        <v>39</v>
      </c>
      <c r="C23" s="70" t="s">
        <v>65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0"/>
      <c r="R23" s="81"/>
      <c r="S23" s="171"/>
    </row>
    <row r="24" spans="2:19" ht="15" customHeight="1">
      <c r="B24" s="69">
        <v>10</v>
      </c>
      <c r="C24" s="70" t="s">
        <v>66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80"/>
      <c r="R24" s="81"/>
      <c r="S24" s="171"/>
    </row>
    <row r="25" spans="2:19" ht="15" customHeight="1" thickBot="1">
      <c r="B25" s="69">
        <v>11</v>
      </c>
      <c r="C25" s="70" t="s">
        <v>67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80"/>
      <c r="R25" s="81"/>
      <c r="S25" s="182"/>
    </row>
    <row r="26" spans="2:19" ht="15" customHeight="1" thickBot="1">
      <c r="B26" s="69">
        <v>12</v>
      </c>
      <c r="C26" s="83" t="s">
        <v>68</v>
      </c>
      <c r="D26" s="83"/>
      <c r="E26" s="83"/>
      <c r="F26" s="83"/>
      <c r="G26" s="83"/>
      <c r="H26" s="83"/>
      <c r="I26" s="70"/>
      <c r="J26" s="70"/>
      <c r="K26" s="70"/>
      <c r="L26" s="70"/>
      <c r="M26" s="70"/>
      <c r="N26" s="70"/>
      <c r="O26" s="70"/>
      <c r="P26" s="70"/>
      <c r="Q26" s="80"/>
      <c r="R26" s="120"/>
      <c r="S26" s="183">
        <f>IF(AND(ISBLANK(S23),ISBLANK(S24),ISBLANK(S25)),"",SUM(S23,S24,S25))</f>
      </c>
    </row>
    <row r="27" spans="2:19" ht="15" customHeight="1">
      <c r="B27" s="69">
        <v>13</v>
      </c>
      <c r="C27" s="120"/>
      <c r="G27" s="43"/>
      <c r="H27" s="70" t="s">
        <v>69</v>
      </c>
      <c r="I27" s="70"/>
      <c r="J27" s="70"/>
      <c r="K27" s="76"/>
      <c r="L27" s="76"/>
      <c r="M27" s="76"/>
      <c r="N27" s="76"/>
      <c r="O27" s="76"/>
      <c r="P27" s="76"/>
      <c r="Q27" s="80"/>
      <c r="R27" s="81"/>
      <c r="S27" s="179"/>
    </row>
    <row r="28" spans="2:19" ht="15" customHeight="1">
      <c r="B28" s="69">
        <v>14</v>
      </c>
      <c r="C28" s="120"/>
      <c r="G28" s="43"/>
      <c r="H28" s="70" t="s">
        <v>70</v>
      </c>
      <c r="I28" s="70"/>
      <c r="J28" s="70"/>
      <c r="K28" s="76"/>
      <c r="L28" s="76"/>
      <c r="M28" s="76"/>
      <c r="N28" s="76"/>
      <c r="O28" s="76"/>
      <c r="P28" s="76"/>
      <c r="Q28" s="80"/>
      <c r="R28" s="81"/>
      <c r="S28" s="171"/>
    </row>
    <row r="29" spans="2:19" ht="15" customHeight="1">
      <c r="B29" s="69">
        <v>15</v>
      </c>
      <c r="C29" s="120"/>
      <c r="D29" s="61" t="s">
        <v>71</v>
      </c>
      <c r="G29" s="43"/>
      <c r="H29" s="70" t="s">
        <v>72</v>
      </c>
      <c r="I29" s="70"/>
      <c r="J29" s="70"/>
      <c r="K29" s="76"/>
      <c r="L29" s="76"/>
      <c r="M29" s="76"/>
      <c r="N29" s="76"/>
      <c r="O29" s="76"/>
      <c r="P29" s="76"/>
      <c r="Q29" s="80" t="s">
        <v>73</v>
      </c>
      <c r="R29" s="81"/>
      <c r="S29" s="171"/>
    </row>
    <row r="30" spans="2:19" ht="15" customHeight="1" thickBot="1">
      <c r="B30" s="69">
        <v>16</v>
      </c>
      <c r="C30" s="120"/>
      <c r="D30" s="61" t="s">
        <v>74</v>
      </c>
      <c r="G30" s="43"/>
      <c r="H30" s="70" t="s">
        <v>75</v>
      </c>
      <c r="I30" s="70"/>
      <c r="J30" s="70"/>
      <c r="K30" s="76"/>
      <c r="L30" s="76"/>
      <c r="M30" s="76"/>
      <c r="N30" s="76"/>
      <c r="O30" s="76"/>
      <c r="P30" s="76"/>
      <c r="Q30" s="80"/>
      <c r="R30" s="81"/>
      <c r="S30" s="182"/>
    </row>
    <row r="31" spans="2:19" ht="15" customHeight="1" thickBot="1">
      <c r="B31" s="69">
        <v>17</v>
      </c>
      <c r="C31" s="120"/>
      <c r="D31" s="121" t="s">
        <v>76</v>
      </c>
      <c r="E31" s="121"/>
      <c r="G31" s="43"/>
      <c r="H31" s="83" t="s">
        <v>77</v>
      </c>
      <c r="I31" s="83"/>
      <c r="J31" s="83"/>
      <c r="K31" s="84"/>
      <c r="L31" s="84"/>
      <c r="M31" s="84"/>
      <c r="N31" s="84"/>
      <c r="O31" s="84"/>
      <c r="P31" s="84"/>
      <c r="Q31" s="80"/>
      <c r="R31" s="120"/>
      <c r="S31" s="183">
        <f>IF(AND(ISBLANK(S27),ISBLANK(S29),ISBLANK(S30)),"",SUM(S27,S29,S30))</f>
      </c>
    </row>
    <row r="32" spans="2:19" ht="15" customHeight="1">
      <c r="B32" s="69">
        <v>18</v>
      </c>
      <c r="C32" s="120"/>
      <c r="G32" s="43"/>
      <c r="H32" s="70" t="s">
        <v>78</v>
      </c>
      <c r="I32" s="70"/>
      <c r="J32" s="70"/>
      <c r="K32" s="76"/>
      <c r="L32" s="76"/>
      <c r="M32" s="76"/>
      <c r="N32" s="76"/>
      <c r="O32" s="76"/>
      <c r="P32" s="76"/>
      <c r="Q32" s="80"/>
      <c r="R32" s="81"/>
      <c r="S32" s="179"/>
    </row>
    <row r="33" spans="2:19" ht="15" customHeight="1" thickBot="1">
      <c r="B33" s="69">
        <v>19</v>
      </c>
      <c r="C33" s="120"/>
      <c r="G33" s="43"/>
      <c r="H33" s="122" t="s">
        <v>153</v>
      </c>
      <c r="I33" s="70"/>
      <c r="J33" s="70"/>
      <c r="K33" s="76"/>
      <c r="L33" s="76"/>
      <c r="M33" s="76"/>
      <c r="N33" s="76"/>
      <c r="O33" s="76"/>
      <c r="P33" s="76"/>
      <c r="Q33" s="80"/>
      <c r="R33" s="81"/>
      <c r="S33" s="182"/>
    </row>
    <row r="34" spans="2:20" ht="15" customHeight="1" thickBot="1">
      <c r="B34" s="69">
        <v>20</v>
      </c>
      <c r="C34" s="123"/>
      <c r="D34" s="15"/>
      <c r="E34" s="15"/>
      <c r="F34" s="15"/>
      <c r="G34" s="48"/>
      <c r="H34" s="83" t="s">
        <v>135</v>
      </c>
      <c r="I34" s="83"/>
      <c r="J34" s="83"/>
      <c r="K34" s="84"/>
      <c r="L34" s="84"/>
      <c r="M34" s="84"/>
      <c r="N34" s="84"/>
      <c r="O34" s="84"/>
      <c r="P34" s="84"/>
      <c r="Q34" s="80"/>
      <c r="R34" s="120"/>
      <c r="S34" s="183">
        <f>IF(AND(ISBLANK(S27),ISBLANK(S29),ISBLANK(S30),ISBLANK(S32)),"",SUM(S31,S32))</f>
      </c>
      <c r="T34" s="188"/>
    </row>
    <row r="35" spans="2:19" ht="15" customHeight="1">
      <c r="B35" s="69">
        <v>21</v>
      </c>
      <c r="C35" s="86" t="s">
        <v>200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0"/>
      <c r="R35" s="81"/>
      <c r="S35" s="184">
        <f>IF(AND(ISBLANK(S26),ISBLANK(S34)),"",IF(OR(ISTEXT(S26),ISTEXT(S34)),"",S26-S34))</f>
      </c>
    </row>
    <row r="36" spans="2:19" ht="15" customHeight="1">
      <c r="B36" s="69">
        <v>22</v>
      </c>
      <c r="C36" s="240" t="s">
        <v>90</v>
      </c>
      <c r="D36" s="241"/>
      <c r="E36" s="242"/>
      <c r="F36" s="249" t="s">
        <v>124</v>
      </c>
      <c r="G36" s="241"/>
      <c r="H36" s="242"/>
      <c r="I36" s="70" t="s">
        <v>79</v>
      </c>
      <c r="J36" s="70"/>
      <c r="K36" s="70"/>
      <c r="L36" s="70"/>
      <c r="M36" s="70"/>
      <c r="N36" s="70"/>
      <c r="O36" s="70"/>
      <c r="P36" s="70"/>
      <c r="Q36" s="124"/>
      <c r="R36" s="91"/>
      <c r="S36" s="171"/>
    </row>
    <row r="37" spans="2:19" ht="15" customHeight="1">
      <c r="B37" s="69">
        <v>23</v>
      </c>
      <c r="C37" s="243"/>
      <c r="D37" s="244"/>
      <c r="E37" s="245"/>
      <c r="F37" s="243"/>
      <c r="G37" s="244"/>
      <c r="H37" s="245"/>
      <c r="I37" s="70" t="s">
        <v>80</v>
      </c>
      <c r="J37" s="70"/>
      <c r="K37" s="70"/>
      <c r="L37" s="70"/>
      <c r="M37" s="70"/>
      <c r="N37" s="70"/>
      <c r="O37" s="70"/>
      <c r="P37" s="70"/>
      <c r="Q37" s="80"/>
      <c r="R37" s="81"/>
      <c r="S37" s="171"/>
    </row>
    <row r="38" spans="2:19" ht="15" customHeight="1">
      <c r="B38" s="69">
        <v>24</v>
      </c>
      <c r="C38" s="243"/>
      <c r="D38" s="244"/>
      <c r="E38" s="245"/>
      <c r="F38" s="243"/>
      <c r="G38" s="244"/>
      <c r="H38" s="245"/>
      <c r="I38" s="70" t="s">
        <v>81</v>
      </c>
      <c r="J38" s="70"/>
      <c r="K38" s="70"/>
      <c r="L38" s="70"/>
      <c r="M38" s="70"/>
      <c r="N38" s="70"/>
      <c r="O38" s="70"/>
      <c r="P38" s="70"/>
      <c r="Q38" s="80"/>
      <c r="R38" s="81"/>
      <c r="S38" s="171"/>
    </row>
    <row r="39" spans="2:19" ht="15" customHeight="1">
      <c r="B39" s="69">
        <v>25</v>
      </c>
      <c r="C39" s="243"/>
      <c r="D39" s="244"/>
      <c r="E39" s="245"/>
      <c r="F39" s="243"/>
      <c r="G39" s="244"/>
      <c r="H39" s="245"/>
      <c r="I39" s="70" t="s">
        <v>70</v>
      </c>
      <c r="J39" s="70"/>
      <c r="K39" s="70"/>
      <c r="L39" s="70"/>
      <c r="M39" s="70"/>
      <c r="N39" s="70"/>
      <c r="O39" s="70"/>
      <c r="P39" s="70"/>
      <c r="Q39" s="80" t="s">
        <v>83</v>
      </c>
      <c r="R39" s="81"/>
      <c r="S39" s="171"/>
    </row>
    <row r="40" spans="2:19" ht="15" customHeight="1">
      <c r="B40" s="69">
        <v>26</v>
      </c>
      <c r="C40" s="243"/>
      <c r="D40" s="244"/>
      <c r="E40" s="245"/>
      <c r="F40" s="243"/>
      <c r="G40" s="244"/>
      <c r="H40" s="245"/>
      <c r="I40" s="70" t="s">
        <v>84</v>
      </c>
      <c r="J40" s="70"/>
      <c r="K40" s="70"/>
      <c r="L40" s="70"/>
      <c r="M40" s="70"/>
      <c r="N40" s="70"/>
      <c r="O40" s="70"/>
      <c r="P40" s="70"/>
      <c r="Q40" s="80"/>
      <c r="R40" s="81"/>
      <c r="S40" s="171"/>
    </row>
    <row r="41" spans="2:19" ht="15" customHeight="1" thickBot="1">
      <c r="B41" s="69">
        <v>27</v>
      </c>
      <c r="C41" s="243"/>
      <c r="D41" s="244"/>
      <c r="E41" s="245"/>
      <c r="F41" s="243"/>
      <c r="G41" s="244"/>
      <c r="H41" s="245"/>
      <c r="I41" s="70" t="s">
        <v>85</v>
      </c>
      <c r="J41" s="70"/>
      <c r="K41" s="70"/>
      <c r="L41" s="70"/>
      <c r="M41" s="70"/>
      <c r="N41" s="70"/>
      <c r="O41" s="70"/>
      <c r="P41" s="70"/>
      <c r="Q41" s="80"/>
      <c r="R41" s="81"/>
      <c r="S41" s="182"/>
    </row>
    <row r="42" spans="2:19" ht="15" customHeight="1" thickBot="1">
      <c r="B42" s="69">
        <v>28</v>
      </c>
      <c r="C42" s="243"/>
      <c r="D42" s="244"/>
      <c r="E42" s="245"/>
      <c r="F42" s="246"/>
      <c r="G42" s="247"/>
      <c r="H42" s="248"/>
      <c r="I42" s="83" t="s">
        <v>189</v>
      </c>
      <c r="J42" s="83"/>
      <c r="K42" s="83"/>
      <c r="L42" s="83"/>
      <c r="M42" s="83"/>
      <c r="N42" s="83"/>
      <c r="O42" s="83"/>
      <c r="P42" s="83"/>
      <c r="Q42" s="89"/>
      <c r="R42" s="123"/>
      <c r="S42" s="183">
        <f>IF(AND(ISBLANK(S36),ISBLANK(S38),ISBLANK(S40),ISBLANK(S41)),"",SUM(S36,S38,S40,S41))</f>
      </c>
    </row>
    <row r="43" spans="2:19" ht="15" customHeight="1">
      <c r="B43" s="69">
        <v>29</v>
      </c>
      <c r="C43" s="246"/>
      <c r="D43" s="247"/>
      <c r="E43" s="248"/>
      <c r="F43" s="76" t="s">
        <v>86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1" t="s">
        <v>87</v>
      </c>
      <c r="R43" s="72"/>
      <c r="S43" s="179"/>
    </row>
    <row r="44" spans="2:19" ht="15" customHeight="1">
      <c r="B44" s="69">
        <v>30</v>
      </c>
      <c r="C44" s="125" t="s">
        <v>88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124"/>
      <c r="R44" s="91"/>
      <c r="S44" s="171"/>
    </row>
    <row r="45" spans="2:19" ht="15" customHeight="1">
      <c r="B45" s="69">
        <v>31</v>
      </c>
      <c r="C45" s="249" t="s">
        <v>125</v>
      </c>
      <c r="D45" s="241"/>
      <c r="E45" s="241"/>
      <c r="F45" s="241"/>
      <c r="G45" s="241"/>
      <c r="H45" s="242"/>
      <c r="I45" s="88" t="s">
        <v>89</v>
      </c>
      <c r="J45" s="70"/>
      <c r="K45" s="70"/>
      <c r="L45" s="70"/>
      <c r="M45" s="70"/>
      <c r="N45" s="70"/>
      <c r="O45" s="70"/>
      <c r="P45" s="77"/>
      <c r="Q45" s="80"/>
      <c r="R45" s="81"/>
      <c r="S45" s="171"/>
    </row>
    <row r="46" spans="2:19" ht="15" customHeight="1">
      <c r="B46" s="69">
        <v>32</v>
      </c>
      <c r="C46" s="246"/>
      <c r="D46" s="247"/>
      <c r="E46" s="247"/>
      <c r="F46" s="247"/>
      <c r="G46" s="247"/>
      <c r="H46" s="248"/>
      <c r="I46" s="88" t="s">
        <v>70</v>
      </c>
      <c r="J46" s="70"/>
      <c r="K46" s="70"/>
      <c r="L46" s="70"/>
      <c r="M46" s="70"/>
      <c r="N46" s="70"/>
      <c r="O46" s="70"/>
      <c r="P46" s="77"/>
      <c r="Q46" s="80" t="s">
        <v>83</v>
      </c>
      <c r="R46" s="81"/>
      <c r="S46" s="171"/>
    </row>
    <row r="47" spans="2:19" ht="15" customHeight="1">
      <c r="B47" s="69">
        <v>33</v>
      </c>
      <c r="C47" s="325" t="s">
        <v>129</v>
      </c>
      <c r="D47" s="326"/>
      <c r="E47" s="326"/>
      <c r="F47" s="326"/>
      <c r="G47" s="326"/>
      <c r="H47" s="327"/>
      <c r="I47" s="88" t="s">
        <v>91</v>
      </c>
      <c r="J47" s="70"/>
      <c r="K47" s="70"/>
      <c r="L47" s="70"/>
      <c r="M47" s="70"/>
      <c r="N47" s="70"/>
      <c r="O47" s="70"/>
      <c r="P47" s="77"/>
      <c r="Q47" s="89"/>
      <c r="R47" s="78"/>
      <c r="S47" s="171"/>
    </row>
    <row r="48" spans="2:19" ht="15" customHeight="1">
      <c r="B48" s="69">
        <v>34</v>
      </c>
      <c r="C48" s="328"/>
      <c r="D48" s="329"/>
      <c r="E48" s="329"/>
      <c r="F48" s="329"/>
      <c r="G48" s="329"/>
      <c r="H48" s="330"/>
      <c r="I48" s="88" t="s">
        <v>92</v>
      </c>
      <c r="J48" s="70"/>
      <c r="K48" s="70"/>
      <c r="L48" s="70"/>
      <c r="M48" s="70"/>
      <c r="N48" s="70"/>
      <c r="O48" s="70"/>
      <c r="P48" s="77"/>
      <c r="Q48" s="71" t="s">
        <v>87</v>
      </c>
      <c r="R48" s="72"/>
      <c r="S48" s="171"/>
    </row>
    <row r="49" spans="2:19" ht="15" customHeight="1">
      <c r="B49" s="69">
        <v>35</v>
      </c>
      <c r="C49" s="86" t="s">
        <v>93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1" t="s">
        <v>83</v>
      </c>
      <c r="R49" s="72"/>
      <c r="S49" s="171"/>
    </row>
    <row r="50" spans="2:19" ht="15" customHeight="1" thickBot="1">
      <c r="B50" s="69">
        <v>36</v>
      </c>
      <c r="C50" s="86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71" t="s">
        <v>83</v>
      </c>
      <c r="R50" s="72"/>
      <c r="S50" s="182"/>
    </row>
    <row r="51" spans="2:19" ht="15" customHeight="1" thickBot="1">
      <c r="B51" s="69">
        <v>37</v>
      </c>
      <c r="C51" s="126" t="s">
        <v>190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71" t="s">
        <v>56</v>
      </c>
      <c r="R51" s="185"/>
      <c r="S51" s="189">
        <f>IF(AND(ISBLANK(S43),ISBLANK(S48)),"",(S43+S48)/1000)</f>
      </c>
    </row>
    <row r="52" ht="13.5" thickBot="1"/>
    <row r="53" spans="1:19" ht="12" customHeight="1">
      <c r="A53" s="92"/>
      <c r="B53" s="93"/>
      <c r="C53" s="94"/>
      <c r="D53" s="94"/>
      <c r="E53" s="95" t="s">
        <v>23</v>
      </c>
      <c r="F53" s="95"/>
      <c r="G53" s="95"/>
      <c r="H53" s="95" t="s">
        <v>171</v>
      </c>
      <c r="I53" s="95"/>
      <c r="J53" s="95"/>
      <c r="K53" s="95" t="s">
        <v>24</v>
      </c>
      <c r="L53" s="95"/>
      <c r="M53" s="95"/>
      <c r="N53" s="94" t="s">
        <v>25</v>
      </c>
      <c r="O53" s="94"/>
      <c r="P53" s="94"/>
      <c r="Q53" s="94"/>
      <c r="R53" s="96"/>
      <c r="S53" s="97"/>
    </row>
    <row r="54" spans="1:19" ht="12" customHeight="1">
      <c r="A54" s="98" t="s">
        <v>123</v>
      </c>
      <c r="B54" s="99"/>
      <c r="C54" s="100"/>
      <c r="D54" s="100"/>
      <c r="E54" s="101" t="s">
        <v>26</v>
      </c>
      <c r="F54" s="101"/>
      <c r="G54" s="101"/>
      <c r="H54" s="101" t="s">
        <v>27</v>
      </c>
      <c r="I54" s="101"/>
      <c r="J54" s="101"/>
      <c r="K54" s="101" t="s">
        <v>28</v>
      </c>
      <c r="L54" s="101"/>
      <c r="M54" s="101"/>
      <c r="N54" s="102" t="s">
        <v>29</v>
      </c>
      <c r="O54" s="102"/>
      <c r="P54" s="101" t="s">
        <v>30</v>
      </c>
      <c r="Q54" s="101"/>
      <c r="R54" s="11"/>
      <c r="S54" s="287" t="s">
        <v>176</v>
      </c>
    </row>
    <row r="55" spans="1:19" ht="12" customHeight="1">
      <c r="A55" s="103"/>
      <c r="B55" s="7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88"/>
    </row>
    <row r="56" spans="1:19" ht="17.25" customHeight="1">
      <c r="A56" s="2"/>
      <c r="B56" s="1"/>
      <c r="C56" s="1"/>
      <c r="D56" s="1"/>
      <c r="E56" s="11"/>
      <c r="F56" s="1"/>
      <c r="G56" s="11"/>
      <c r="H56" s="1"/>
      <c r="I56" s="1"/>
      <c r="J56" s="1"/>
      <c r="K56" s="11"/>
      <c r="L56" s="1"/>
      <c r="M56" s="11"/>
      <c r="N56" s="1"/>
      <c r="O56" s="11"/>
      <c r="P56" s="1"/>
      <c r="Q56" s="1"/>
      <c r="R56" s="11"/>
      <c r="S56" s="288"/>
    </row>
    <row r="57" spans="1:19" ht="13.5" thickBot="1">
      <c r="A57" s="104" t="s">
        <v>31</v>
      </c>
      <c r="B57" s="105" t="s">
        <v>32</v>
      </c>
      <c r="C57" s="106" t="s">
        <v>33</v>
      </c>
      <c r="D57" s="106" t="s">
        <v>34</v>
      </c>
      <c r="E57" s="107"/>
      <c r="F57" s="106" t="s">
        <v>35</v>
      </c>
      <c r="G57" s="107"/>
      <c r="H57" s="106" t="s">
        <v>36</v>
      </c>
      <c r="I57" s="106" t="s">
        <v>37</v>
      </c>
      <c r="J57" s="106" t="s">
        <v>38</v>
      </c>
      <c r="K57" s="107"/>
      <c r="L57" s="106" t="s">
        <v>39</v>
      </c>
      <c r="M57" s="107"/>
      <c r="N57" s="106" t="s">
        <v>40</v>
      </c>
      <c r="O57" s="107"/>
      <c r="P57" s="106" t="s">
        <v>41</v>
      </c>
      <c r="Q57" s="106" t="s">
        <v>42</v>
      </c>
      <c r="R57" s="108"/>
      <c r="S57" s="112"/>
    </row>
    <row r="58" spans="1:18" ht="12.75">
      <c r="A58" s="61" t="s">
        <v>157</v>
      </c>
      <c r="Q58" s="63"/>
      <c r="R58" s="63" t="str">
        <f>Adatszol!B10</f>
        <v>2016. év</v>
      </c>
    </row>
    <row r="60" ht="14.25" customHeight="1"/>
    <row r="61" spans="1:2" s="127" customFormat="1" ht="14.25">
      <c r="A61" s="127" t="s">
        <v>192</v>
      </c>
      <c r="B61" s="128"/>
    </row>
    <row r="62" s="63" customFormat="1" ht="12.75">
      <c r="B62" s="129" t="s">
        <v>187</v>
      </c>
    </row>
    <row r="64" spans="2:19" ht="12.75">
      <c r="B64" s="66" t="s">
        <v>46</v>
      </c>
      <c r="C64" s="337" t="s">
        <v>50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338"/>
      <c r="S64" s="113" t="s">
        <v>95</v>
      </c>
    </row>
    <row r="65" spans="2:19" ht="15.75">
      <c r="B65" s="46" t="s">
        <v>49</v>
      </c>
      <c r="C65" s="339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1"/>
      <c r="S65" s="114" t="s">
        <v>150</v>
      </c>
    </row>
    <row r="66" spans="2:19" ht="12.75">
      <c r="B66" s="130"/>
      <c r="C66" s="70" t="s">
        <v>151</v>
      </c>
      <c r="D66" s="131"/>
      <c r="E66" s="131"/>
      <c r="F66" s="131"/>
      <c r="G66" s="132"/>
      <c r="H66" s="70" t="s">
        <v>152</v>
      </c>
      <c r="I66" s="133"/>
      <c r="J66" s="133"/>
      <c r="K66" s="133"/>
      <c r="L66" s="133"/>
      <c r="M66" s="133"/>
      <c r="N66" s="133"/>
      <c r="O66" s="319" t="s">
        <v>185</v>
      </c>
      <c r="P66" s="335"/>
      <c r="Q66" s="335"/>
      <c r="R66" s="336"/>
      <c r="S66" s="134"/>
    </row>
    <row r="67" spans="2:19" ht="13.5" thickBot="1">
      <c r="B67" s="135" t="s">
        <v>52</v>
      </c>
      <c r="C67" s="136"/>
      <c r="D67" s="136"/>
      <c r="E67" s="136" t="s">
        <v>53</v>
      </c>
      <c r="F67" s="136"/>
      <c r="G67" s="137"/>
      <c r="H67" s="138"/>
      <c r="I67" s="138"/>
      <c r="J67" s="138"/>
      <c r="K67" s="136" t="s">
        <v>54</v>
      </c>
      <c r="L67" s="138"/>
      <c r="M67" s="138"/>
      <c r="N67" s="138"/>
      <c r="O67" s="115" t="s">
        <v>121</v>
      </c>
      <c r="P67" s="116"/>
      <c r="Q67" s="116"/>
      <c r="R67" s="139"/>
      <c r="S67" s="140" t="s">
        <v>122</v>
      </c>
    </row>
    <row r="68" spans="2:19" ht="15" customHeight="1" thickTop="1">
      <c r="B68" s="141" t="s">
        <v>31</v>
      </c>
      <c r="C68" s="76" t="s">
        <v>96</v>
      </c>
      <c r="D68" s="76"/>
      <c r="E68" s="76"/>
      <c r="F68" s="76"/>
      <c r="G68" s="119"/>
      <c r="H68" s="331"/>
      <c r="I68" s="332"/>
      <c r="J68" s="332"/>
      <c r="K68" s="332"/>
      <c r="L68" s="332"/>
      <c r="M68" s="332"/>
      <c r="N68" s="333"/>
      <c r="O68" s="173"/>
      <c r="P68" s="174"/>
      <c r="Q68" s="175"/>
      <c r="R68" s="175"/>
      <c r="S68" s="179"/>
    </row>
    <row r="69" spans="2:19" ht="15" customHeight="1">
      <c r="B69" s="141"/>
      <c r="C69" s="319"/>
      <c r="D69" s="320"/>
      <c r="E69" s="320"/>
      <c r="F69" s="320"/>
      <c r="G69" s="321"/>
      <c r="H69" s="322"/>
      <c r="I69" s="323"/>
      <c r="J69" s="323"/>
      <c r="K69" s="323"/>
      <c r="L69" s="323"/>
      <c r="M69" s="323"/>
      <c r="N69" s="324"/>
      <c r="O69" s="173"/>
      <c r="P69" s="174"/>
      <c r="Q69" s="175"/>
      <c r="R69" s="175"/>
      <c r="S69" s="179"/>
    </row>
    <row r="70" spans="2:19" ht="15" customHeight="1">
      <c r="B70" s="141"/>
      <c r="C70" s="319"/>
      <c r="D70" s="320"/>
      <c r="E70" s="320"/>
      <c r="F70" s="320"/>
      <c r="G70" s="321"/>
      <c r="H70" s="322"/>
      <c r="I70" s="323"/>
      <c r="J70" s="323"/>
      <c r="K70" s="323"/>
      <c r="L70" s="323"/>
      <c r="M70" s="323"/>
      <c r="N70" s="324"/>
      <c r="O70" s="173"/>
      <c r="P70" s="174"/>
      <c r="Q70" s="175"/>
      <c r="R70" s="175"/>
      <c r="S70" s="179"/>
    </row>
    <row r="71" spans="2:19" ht="15" customHeight="1">
      <c r="B71" s="69" t="s">
        <v>32</v>
      </c>
      <c r="C71" s="70" t="s">
        <v>97</v>
      </c>
      <c r="D71" s="70"/>
      <c r="E71" s="70"/>
      <c r="F71" s="70"/>
      <c r="G71" s="142"/>
      <c r="H71" s="322"/>
      <c r="I71" s="323"/>
      <c r="J71" s="323"/>
      <c r="K71" s="323"/>
      <c r="L71" s="323"/>
      <c r="M71" s="323"/>
      <c r="N71" s="324"/>
      <c r="O71" s="176"/>
      <c r="P71" s="177"/>
      <c r="Q71" s="178"/>
      <c r="R71" s="178"/>
      <c r="S71" s="180"/>
    </row>
    <row r="72" spans="2:19" ht="15" customHeight="1">
      <c r="B72" s="69"/>
      <c r="C72" s="319"/>
      <c r="D72" s="320"/>
      <c r="E72" s="320"/>
      <c r="F72" s="320"/>
      <c r="G72" s="321"/>
      <c r="H72" s="322"/>
      <c r="I72" s="323"/>
      <c r="J72" s="323"/>
      <c r="K72" s="323"/>
      <c r="L72" s="323"/>
      <c r="M72" s="323"/>
      <c r="N72" s="324"/>
      <c r="O72" s="176"/>
      <c r="P72" s="177"/>
      <c r="Q72" s="178"/>
      <c r="R72" s="178"/>
      <c r="S72" s="180"/>
    </row>
    <row r="73" spans="2:19" ht="15" customHeight="1">
      <c r="B73" s="69"/>
      <c r="C73" s="319"/>
      <c r="D73" s="320"/>
      <c r="E73" s="320"/>
      <c r="F73" s="320"/>
      <c r="G73" s="321"/>
      <c r="H73" s="322"/>
      <c r="I73" s="323"/>
      <c r="J73" s="323"/>
      <c r="K73" s="323"/>
      <c r="L73" s="323"/>
      <c r="M73" s="323"/>
      <c r="N73" s="324"/>
      <c r="O73" s="176"/>
      <c r="P73" s="177"/>
      <c r="Q73" s="178"/>
      <c r="R73" s="178"/>
      <c r="S73" s="180"/>
    </row>
    <row r="74" spans="2:19" ht="15" customHeight="1">
      <c r="B74" s="69" t="s">
        <v>33</v>
      </c>
      <c r="C74" s="70" t="s">
        <v>98</v>
      </c>
      <c r="D74" s="70"/>
      <c r="E74" s="70"/>
      <c r="F74" s="70"/>
      <c r="G74" s="142"/>
      <c r="H74" s="322"/>
      <c r="I74" s="323"/>
      <c r="J74" s="323"/>
      <c r="K74" s="323"/>
      <c r="L74" s="323"/>
      <c r="M74" s="323"/>
      <c r="N74" s="324"/>
      <c r="O74" s="176"/>
      <c r="P74" s="177"/>
      <c r="Q74" s="178"/>
      <c r="R74" s="178"/>
      <c r="S74" s="180"/>
    </row>
    <row r="75" spans="2:19" ht="15" customHeight="1">
      <c r="B75" s="69"/>
      <c r="C75" s="319"/>
      <c r="D75" s="320"/>
      <c r="E75" s="320"/>
      <c r="F75" s="320"/>
      <c r="G75" s="321"/>
      <c r="H75" s="322"/>
      <c r="I75" s="323"/>
      <c r="J75" s="323"/>
      <c r="K75" s="323"/>
      <c r="L75" s="323"/>
      <c r="M75" s="323"/>
      <c r="N75" s="324"/>
      <c r="O75" s="176"/>
      <c r="P75" s="177"/>
      <c r="Q75" s="178"/>
      <c r="R75" s="178"/>
      <c r="S75" s="180"/>
    </row>
    <row r="76" spans="2:19" ht="15" customHeight="1">
      <c r="B76" s="69"/>
      <c r="C76" s="319"/>
      <c r="D76" s="320"/>
      <c r="E76" s="320"/>
      <c r="F76" s="320"/>
      <c r="G76" s="321"/>
      <c r="H76" s="322"/>
      <c r="I76" s="323"/>
      <c r="J76" s="323"/>
      <c r="K76" s="323"/>
      <c r="L76" s="323"/>
      <c r="M76" s="323"/>
      <c r="N76" s="324"/>
      <c r="O76" s="176"/>
      <c r="P76" s="177"/>
      <c r="Q76" s="178"/>
      <c r="R76" s="178"/>
      <c r="S76" s="180"/>
    </row>
    <row r="77" spans="2:19" ht="15" customHeight="1">
      <c r="B77" s="69" t="s">
        <v>34</v>
      </c>
      <c r="C77" s="70" t="s">
        <v>99</v>
      </c>
      <c r="D77" s="70"/>
      <c r="E77" s="70"/>
      <c r="F77" s="70"/>
      <c r="G77" s="142"/>
      <c r="H77" s="322"/>
      <c r="I77" s="323"/>
      <c r="J77" s="323"/>
      <c r="K77" s="323"/>
      <c r="L77" s="323"/>
      <c r="M77" s="323"/>
      <c r="N77" s="324"/>
      <c r="O77" s="176"/>
      <c r="P77" s="177"/>
      <c r="Q77" s="178"/>
      <c r="R77" s="178"/>
      <c r="S77" s="180"/>
    </row>
    <row r="78" spans="2:19" ht="15" customHeight="1">
      <c r="B78" s="69"/>
      <c r="C78" s="70"/>
      <c r="D78" s="70"/>
      <c r="E78" s="70"/>
      <c r="F78" s="70"/>
      <c r="G78" s="142"/>
      <c r="H78" s="322"/>
      <c r="I78" s="323"/>
      <c r="J78" s="323"/>
      <c r="K78" s="323"/>
      <c r="L78" s="323"/>
      <c r="M78" s="323"/>
      <c r="N78" s="324"/>
      <c r="O78" s="176"/>
      <c r="P78" s="177"/>
      <c r="Q78" s="178"/>
      <c r="R78" s="178"/>
      <c r="S78" s="180"/>
    </row>
    <row r="79" spans="2:19" ht="15" customHeight="1">
      <c r="B79" s="69"/>
      <c r="C79" s="70"/>
      <c r="D79" s="70"/>
      <c r="E79" s="70"/>
      <c r="F79" s="70"/>
      <c r="G79" s="142"/>
      <c r="H79" s="322"/>
      <c r="I79" s="323"/>
      <c r="J79" s="323"/>
      <c r="K79" s="323"/>
      <c r="L79" s="323"/>
      <c r="M79" s="323"/>
      <c r="N79" s="324"/>
      <c r="O79" s="176"/>
      <c r="P79" s="177"/>
      <c r="Q79" s="178"/>
      <c r="R79" s="178"/>
      <c r="S79" s="180"/>
    </row>
    <row r="80" spans="2:19" ht="15" customHeight="1">
      <c r="B80" s="69" t="s">
        <v>35</v>
      </c>
      <c r="C80" s="70" t="s">
        <v>100</v>
      </c>
      <c r="D80" s="70"/>
      <c r="E80" s="70"/>
      <c r="F80" s="70"/>
      <c r="G80" s="142"/>
      <c r="H80" s="322"/>
      <c r="I80" s="323"/>
      <c r="J80" s="323"/>
      <c r="K80" s="323"/>
      <c r="L80" s="323"/>
      <c r="M80" s="323"/>
      <c r="N80" s="324"/>
      <c r="O80" s="176"/>
      <c r="P80" s="177"/>
      <c r="Q80" s="178"/>
      <c r="R80" s="178"/>
      <c r="S80" s="180"/>
    </row>
    <row r="81" spans="2:19" ht="15" customHeight="1">
      <c r="B81" s="69"/>
      <c r="C81" s="319"/>
      <c r="D81" s="320"/>
      <c r="E81" s="320"/>
      <c r="F81" s="320"/>
      <c r="G81" s="321"/>
      <c r="H81" s="322"/>
      <c r="I81" s="323"/>
      <c r="J81" s="323"/>
      <c r="K81" s="323"/>
      <c r="L81" s="323"/>
      <c r="M81" s="323"/>
      <c r="N81" s="324"/>
      <c r="O81" s="176"/>
      <c r="P81" s="177"/>
      <c r="Q81" s="178"/>
      <c r="R81" s="178"/>
      <c r="S81" s="180"/>
    </row>
    <row r="82" spans="2:19" ht="15" customHeight="1">
      <c r="B82" s="69"/>
      <c r="C82" s="319"/>
      <c r="D82" s="320"/>
      <c r="E82" s="320"/>
      <c r="F82" s="320"/>
      <c r="G82" s="321"/>
      <c r="H82" s="322"/>
      <c r="I82" s="323"/>
      <c r="J82" s="323"/>
      <c r="K82" s="323"/>
      <c r="L82" s="323"/>
      <c r="M82" s="323"/>
      <c r="N82" s="324"/>
      <c r="O82" s="176"/>
      <c r="P82" s="177"/>
      <c r="Q82" s="178"/>
      <c r="R82" s="178"/>
      <c r="S82" s="180"/>
    </row>
    <row r="83" spans="2:19" ht="15" customHeight="1">
      <c r="B83" s="69" t="s">
        <v>36</v>
      </c>
      <c r="C83" s="70" t="s">
        <v>101</v>
      </c>
      <c r="D83" s="70"/>
      <c r="E83" s="70"/>
      <c r="F83" s="70"/>
      <c r="G83" s="142"/>
      <c r="H83" s="322"/>
      <c r="I83" s="323"/>
      <c r="J83" s="323"/>
      <c r="K83" s="323"/>
      <c r="L83" s="323"/>
      <c r="M83" s="323"/>
      <c r="N83" s="324"/>
      <c r="O83" s="176"/>
      <c r="P83" s="177"/>
      <c r="Q83" s="178"/>
      <c r="R83" s="178"/>
      <c r="S83" s="180"/>
    </row>
    <row r="84" spans="2:19" ht="15" customHeight="1">
      <c r="B84" s="69"/>
      <c r="C84" s="319"/>
      <c r="D84" s="320"/>
      <c r="E84" s="320"/>
      <c r="F84" s="320"/>
      <c r="G84" s="321"/>
      <c r="H84" s="322"/>
      <c r="I84" s="323"/>
      <c r="J84" s="323"/>
      <c r="K84" s="323"/>
      <c r="L84" s="323"/>
      <c r="M84" s="323"/>
      <c r="N84" s="324"/>
      <c r="O84" s="176"/>
      <c r="P84" s="177"/>
      <c r="Q84" s="178"/>
      <c r="R84" s="178"/>
      <c r="S84" s="180"/>
    </row>
    <row r="85" spans="2:19" ht="15" customHeight="1">
      <c r="B85" s="69"/>
      <c r="C85" s="319"/>
      <c r="D85" s="320"/>
      <c r="E85" s="320"/>
      <c r="F85" s="320"/>
      <c r="G85" s="321"/>
      <c r="H85" s="322"/>
      <c r="I85" s="323"/>
      <c r="J85" s="323"/>
      <c r="K85" s="323"/>
      <c r="L85" s="323"/>
      <c r="M85" s="323"/>
      <c r="N85" s="324"/>
      <c r="O85" s="176"/>
      <c r="P85" s="177"/>
      <c r="Q85" s="178"/>
      <c r="R85" s="178"/>
      <c r="S85" s="180"/>
    </row>
    <row r="86" spans="2:19" ht="15" customHeight="1">
      <c r="B86" s="143" t="s">
        <v>37</v>
      </c>
      <c r="C86" s="83" t="s">
        <v>102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144"/>
      <c r="Q86" s="145"/>
      <c r="R86" s="145"/>
      <c r="S86" s="181"/>
    </row>
    <row r="87" ht="14.25" customHeight="1">
      <c r="B87" s="61"/>
    </row>
    <row r="88" ht="13.5" thickBot="1"/>
    <row r="89" spans="1:19" ht="12" customHeight="1">
      <c r="A89" s="92"/>
      <c r="B89" s="93"/>
      <c r="C89" s="94"/>
      <c r="D89" s="94"/>
      <c r="E89" s="95" t="s">
        <v>23</v>
      </c>
      <c r="F89" s="95"/>
      <c r="G89" s="95"/>
      <c r="H89" s="314" t="s">
        <v>171</v>
      </c>
      <c r="I89" s="315"/>
      <c r="J89" s="315"/>
      <c r="K89" s="95"/>
      <c r="L89" s="95"/>
      <c r="M89" s="95"/>
      <c r="N89" s="94"/>
      <c r="O89" s="94"/>
      <c r="P89" s="94"/>
      <c r="Q89" s="94"/>
      <c r="R89" s="96"/>
      <c r="S89" s="97"/>
    </row>
    <row r="90" spans="1:19" ht="12" customHeight="1">
      <c r="A90" s="98" t="s">
        <v>123</v>
      </c>
      <c r="B90" s="99"/>
      <c r="C90" s="100"/>
      <c r="D90" s="100"/>
      <c r="E90" s="101" t="s">
        <v>26</v>
      </c>
      <c r="F90" s="101"/>
      <c r="G90" s="101"/>
      <c r="H90" s="316" t="s">
        <v>27</v>
      </c>
      <c r="I90" s="317"/>
      <c r="J90" s="317"/>
      <c r="K90" s="101"/>
      <c r="L90" s="101"/>
      <c r="M90" s="101"/>
      <c r="N90" s="102"/>
      <c r="O90" s="102"/>
      <c r="P90" s="101"/>
      <c r="Q90" s="101"/>
      <c r="R90" s="11"/>
      <c r="S90" s="287" t="s">
        <v>176</v>
      </c>
    </row>
    <row r="91" spans="1:19" ht="12" customHeight="1">
      <c r="A91" s="103"/>
      <c r="B91" s="7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288"/>
    </row>
    <row r="92" spans="1:19" ht="18.75" customHeight="1">
      <c r="A92" s="2"/>
      <c r="B92" s="1"/>
      <c r="C92" s="1"/>
      <c r="D92" s="1"/>
      <c r="E92" s="11"/>
      <c r="F92" s="1"/>
      <c r="G92" s="11"/>
      <c r="H92" s="1"/>
      <c r="I92" s="1"/>
      <c r="J92" s="1"/>
      <c r="K92" s="11"/>
      <c r="L92" s="1"/>
      <c r="M92" s="11"/>
      <c r="N92" s="1"/>
      <c r="O92" s="11"/>
      <c r="P92" s="1"/>
      <c r="Q92" s="1"/>
      <c r="R92" s="11"/>
      <c r="S92" s="288"/>
    </row>
    <row r="93" spans="1:19" ht="13.5" thickBot="1">
      <c r="A93" s="104" t="s">
        <v>31</v>
      </c>
      <c r="B93" s="105" t="s">
        <v>32</v>
      </c>
      <c r="C93" s="106" t="s">
        <v>33</v>
      </c>
      <c r="D93" s="106" t="s">
        <v>34</v>
      </c>
      <c r="E93" s="107"/>
      <c r="F93" s="106" t="s">
        <v>35</v>
      </c>
      <c r="G93" s="107"/>
      <c r="H93" s="106" t="s">
        <v>36</v>
      </c>
      <c r="I93" s="106" t="s">
        <v>37</v>
      </c>
      <c r="J93" s="106" t="s">
        <v>38</v>
      </c>
      <c r="K93" s="107"/>
      <c r="L93" s="106" t="s">
        <v>39</v>
      </c>
      <c r="M93" s="107"/>
      <c r="N93" s="106" t="s">
        <v>40</v>
      </c>
      <c r="O93" s="107"/>
      <c r="P93" s="106" t="s">
        <v>41</v>
      </c>
      <c r="Q93" s="106" t="s">
        <v>42</v>
      </c>
      <c r="R93" s="108"/>
      <c r="S93" s="112"/>
    </row>
  </sheetData>
  <sheetProtection formatCells="0" formatColumns="0" formatRows="0" insertColumns="0" insertRows="0" insertHyperlinks="0" deleteColumns="0" deleteRows="0" sort="0" autoFilter="0" pivotTables="0"/>
  <mergeCells count="55">
    <mergeCell ref="K6:M6"/>
    <mergeCell ref="K7:M7"/>
    <mergeCell ref="C15:J16"/>
    <mergeCell ref="C17:J18"/>
    <mergeCell ref="C19:J20"/>
    <mergeCell ref="S12:S13"/>
    <mergeCell ref="A6:C6"/>
    <mergeCell ref="D6:J6"/>
    <mergeCell ref="N6:S6"/>
    <mergeCell ref="N7:S7"/>
    <mergeCell ref="A8:C8"/>
    <mergeCell ref="D8:J8"/>
    <mergeCell ref="C12:P13"/>
    <mergeCell ref="O66:R66"/>
    <mergeCell ref="C64:R65"/>
    <mergeCell ref="C45:H46"/>
    <mergeCell ref="K9:M9"/>
    <mergeCell ref="N8:S8"/>
    <mergeCell ref="N9:S9"/>
    <mergeCell ref="K8:M8"/>
    <mergeCell ref="S90:S92"/>
    <mergeCell ref="H89:J89"/>
    <mergeCell ref="H90:J90"/>
    <mergeCell ref="C47:H48"/>
    <mergeCell ref="C36:E43"/>
    <mergeCell ref="F36:H42"/>
    <mergeCell ref="S54:S56"/>
    <mergeCell ref="H68:N68"/>
    <mergeCell ref="H69:N69"/>
    <mergeCell ref="H70:N70"/>
    <mergeCell ref="H71:N71"/>
    <mergeCell ref="H72:N72"/>
    <mergeCell ref="C69:G69"/>
    <mergeCell ref="C70:G70"/>
    <mergeCell ref="C72:G72"/>
    <mergeCell ref="C73:G73"/>
    <mergeCell ref="C75:G75"/>
    <mergeCell ref="C76:G76"/>
    <mergeCell ref="H75:N75"/>
    <mergeCell ref="H76:N76"/>
    <mergeCell ref="H74:N74"/>
    <mergeCell ref="H73:N73"/>
    <mergeCell ref="H77:N77"/>
    <mergeCell ref="H78:N78"/>
    <mergeCell ref="H79:N79"/>
    <mergeCell ref="H80:N80"/>
    <mergeCell ref="H81:N81"/>
    <mergeCell ref="H82:N82"/>
    <mergeCell ref="C81:G81"/>
    <mergeCell ref="C82:G82"/>
    <mergeCell ref="C84:G84"/>
    <mergeCell ref="C85:G85"/>
    <mergeCell ref="H83:N83"/>
    <mergeCell ref="H84:N84"/>
    <mergeCell ref="H85:N85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57" max="255" man="1"/>
  </rowBreaks>
  <ignoredErrors>
    <ignoredError sqref="S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2" width="4.25390625" style="61" customWidth="1"/>
    <col min="3" max="3" width="4.625" style="61" customWidth="1"/>
    <col min="4" max="18" width="4.25390625" style="61" customWidth="1"/>
    <col min="19" max="19" width="12.875" style="61" customWidth="1"/>
    <col min="20" max="21" width="4.25390625" style="61" customWidth="1"/>
    <col min="22" max="16384" width="9.125" style="61" customWidth="1"/>
  </cols>
  <sheetData>
    <row r="1" ht="7.5" customHeight="1"/>
    <row r="2" spans="1:18" ht="12.75">
      <c r="A2" s="61" t="s">
        <v>157</v>
      </c>
      <c r="B2" s="62"/>
      <c r="Q2" s="63"/>
      <c r="R2" s="63" t="str">
        <f>Adatszol!B10</f>
        <v>2016. év</v>
      </c>
    </row>
    <row r="4" ht="12.75">
      <c r="A4" s="63" t="s">
        <v>158</v>
      </c>
    </row>
    <row r="6" spans="1:16" ht="19.5" customHeight="1">
      <c r="A6" s="239" t="s">
        <v>43</v>
      </c>
      <c r="B6" s="217"/>
      <c r="C6" s="217"/>
      <c r="D6" s="334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1:3" ht="4.5" customHeight="1">
      <c r="A7" s="62"/>
      <c r="B7" s="62"/>
      <c r="C7" s="62"/>
    </row>
    <row r="8" spans="1:16" ht="19.5" customHeight="1">
      <c r="A8" s="239" t="s">
        <v>159</v>
      </c>
      <c r="B8" s="217"/>
      <c r="C8" s="217"/>
      <c r="D8" s="334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7"/>
    </row>
    <row r="9" ht="18" customHeight="1"/>
    <row r="10" ht="18" customHeight="1"/>
    <row r="11" spans="2:20" ht="18" customHeight="1">
      <c r="B11" s="146" t="s">
        <v>46</v>
      </c>
      <c r="C11" s="147"/>
      <c r="D11" s="148" t="s">
        <v>10</v>
      </c>
      <c r="E11" s="148"/>
      <c r="F11" s="148"/>
      <c r="G11" s="148"/>
      <c r="H11" s="148"/>
      <c r="I11" s="148"/>
      <c r="J11" s="148"/>
      <c r="K11" s="147"/>
      <c r="L11" s="148" t="s">
        <v>118</v>
      </c>
      <c r="M11" s="148"/>
      <c r="N11" s="148"/>
      <c r="O11" s="147"/>
      <c r="P11" s="148" t="s">
        <v>119</v>
      </c>
      <c r="Q11" s="148"/>
      <c r="R11" s="148"/>
      <c r="S11" s="147"/>
      <c r="T11" s="11"/>
    </row>
    <row r="12" spans="2:20" ht="18" customHeight="1">
      <c r="B12" s="149" t="s">
        <v>49</v>
      </c>
      <c r="C12" s="150"/>
      <c r="D12" s="148" t="s">
        <v>58</v>
      </c>
      <c r="E12" s="148"/>
      <c r="F12" s="148"/>
      <c r="G12" s="147"/>
      <c r="H12" s="148" t="s">
        <v>120</v>
      </c>
      <c r="I12" s="148"/>
      <c r="J12" s="148"/>
      <c r="K12" s="147"/>
      <c r="L12" s="41" t="s">
        <v>82</v>
      </c>
      <c r="M12" s="41"/>
      <c r="N12" s="41"/>
      <c r="O12" s="150"/>
      <c r="P12" s="11"/>
      <c r="Q12" s="11"/>
      <c r="R12" s="11"/>
      <c r="S12" s="43"/>
      <c r="T12" s="11"/>
    </row>
    <row r="13" spans="2:20" ht="15" customHeight="1" thickBot="1">
      <c r="B13" s="115" t="s">
        <v>52</v>
      </c>
      <c r="C13" s="117"/>
      <c r="D13" s="116" t="s">
        <v>53</v>
      </c>
      <c r="E13" s="116"/>
      <c r="F13" s="116"/>
      <c r="G13" s="117"/>
      <c r="H13" s="116" t="s">
        <v>54</v>
      </c>
      <c r="I13" s="116"/>
      <c r="J13" s="116"/>
      <c r="K13" s="117"/>
      <c r="L13" s="116" t="s">
        <v>121</v>
      </c>
      <c r="M13" s="116"/>
      <c r="N13" s="116"/>
      <c r="O13" s="117"/>
      <c r="P13" s="116" t="s">
        <v>122</v>
      </c>
      <c r="Q13" s="116"/>
      <c r="R13" s="116"/>
      <c r="S13" s="117"/>
      <c r="T13" s="11"/>
    </row>
    <row r="14" spans="2:19" ht="13.5" thickTop="1">
      <c r="B14" s="15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0"/>
    </row>
    <row r="15" spans="2:19" ht="12.75">
      <c r="B15" s="152" t="s">
        <v>166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50"/>
    </row>
    <row r="16" spans="2:19" ht="12.75">
      <c r="B16" s="15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3"/>
    </row>
    <row r="17" spans="2:19" ht="18" customHeight="1">
      <c r="B17" s="154" t="s">
        <v>31</v>
      </c>
      <c r="C17" s="155"/>
      <c r="D17" s="334"/>
      <c r="E17" s="356"/>
      <c r="F17" s="356"/>
      <c r="G17" s="357"/>
      <c r="H17" s="334"/>
      <c r="I17" s="356"/>
      <c r="J17" s="356"/>
      <c r="K17" s="357"/>
      <c r="L17" s="334"/>
      <c r="M17" s="356"/>
      <c r="N17" s="356"/>
      <c r="O17" s="357"/>
      <c r="P17" s="334"/>
      <c r="Q17" s="356"/>
      <c r="R17" s="356"/>
      <c r="S17" s="357"/>
    </row>
    <row r="18" spans="2:19" ht="18" customHeight="1">
      <c r="B18" s="154" t="s">
        <v>32</v>
      </c>
      <c r="C18" s="155"/>
      <c r="D18" s="334"/>
      <c r="E18" s="356"/>
      <c r="F18" s="356"/>
      <c r="G18" s="357"/>
      <c r="H18" s="334"/>
      <c r="I18" s="356"/>
      <c r="J18" s="356"/>
      <c r="K18" s="357"/>
      <c r="L18" s="334"/>
      <c r="M18" s="356"/>
      <c r="N18" s="356"/>
      <c r="O18" s="357"/>
      <c r="P18" s="334"/>
      <c r="Q18" s="356"/>
      <c r="R18" s="356"/>
      <c r="S18" s="357"/>
    </row>
    <row r="19" spans="2:19" ht="18" customHeight="1">
      <c r="B19" s="154" t="s">
        <v>33</v>
      </c>
      <c r="C19" s="155"/>
      <c r="D19" s="334"/>
      <c r="E19" s="356"/>
      <c r="F19" s="356"/>
      <c r="G19" s="357"/>
      <c r="H19" s="334"/>
      <c r="I19" s="356"/>
      <c r="J19" s="356"/>
      <c r="K19" s="357"/>
      <c r="L19" s="334"/>
      <c r="M19" s="356"/>
      <c r="N19" s="356"/>
      <c r="O19" s="357"/>
      <c r="P19" s="334"/>
      <c r="Q19" s="356"/>
      <c r="R19" s="356"/>
      <c r="S19" s="357"/>
    </row>
    <row r="20" spans="2:19" ht="18" customHeight="1" thickBot="1">
      <c r="B20" s="154" t="s">
        <v>34</v>
      </c>
      <c r="C20" s="155"/>
      <c r="D20" s="334"/>
      <c r="E20" s="356"/>
      <c r="F20" s="356"/>
      <c r="G20" s="357"/>
      <c r="H20" s="334"/>
      <c r="I20" s="356"/>
      <c r="J20" s="356"/>
      <c r="K20" s="357"/>
      <c r="L20" s="358"/>
      <c r="M20" s="359"/>
      <c r="N20" s="359"/>
      <c r="O20" s="360"/>
      <c r="P20" s="358"/>
      <c r="Q20" s="359"/>
      <c r="R20" s="359"/>
      <c r="S20" s="360"/>
    </row>
    <row r="21" spans="2:19" ht="18" customHeight="1" thickBot="1">
      <c r="B21" s="156" t="s">
        <v>35</v>
      </c>
      <c r="C21" s="157"/>
      <c r="D21" s="158" t="s">
        <v>165</v>
      </c>
      <c r="E21" s="158"/>
      <c r="F21" s="158"/>
      <c r="G21" s="158"/>
      <c r="H21" s="158"/>
      <c r="I21" s="158"/>
      <c r="J21" s="158"/>
      <c r="K21" s="158"/>
      <c r="L21" s="353"/>
      <c r="M21" s="354"/>
      <c r="N21" s="354"/>
      <c r="O21" s="355"/>
      <c r="P21" s="353"/>
      <c r="Q21" s="354"/>
      <c r="R21" s="354"/>
      <c r="S21" s="355"/>
    </row>
    <row r="22" spans="2:19" ht="12.75">
      <c r="B22" s="151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11"/>
      <c r="O22" s="11"/>
      <c r="P22" s="11"/>
      <c r="Q22" s="11"/>
      <c r="R22" s="11"/>
      <c r="S22" s="43"/>
    </row>
    <row r="23" spans="2:19" ht="12.75">
      <c r="B23" s="152" t="s">
        <v>167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0"/>
    </row>
    <row r="24" spans="2:19" ht="12.75">
      <c r="B24" s="15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3"/>
    </row>
    <row r="25" spans="2:19" ht="18" customHeight="1">
      <c r="B25" s="154" t="s">
        <v>36</v>
      </c>
      <c r="C25" s="155"/>
      <c r="D25" s="334"/>
      <c r="E25" s="356"/>
      <c r="F25" s="356"/>
      <c r="G25" s="357"/>
      <c r="H25" s="334"/>
      <c r="I25" s="356"/>
      <c r="J25" s="356"/>
      <c r="K25" s="357"/>
      <c r="L25" s="334"/>
      <c r="M25" s="356"/>
      <c r="N25" s="356"/>
      <c r="O25" s="357"/>
      <c r="P25" s="334"/>
      <c r="Q25" s="356"/>
      <c r="R25" s="356"/>
      <c r="S25" s="357"/>
    </row>
    <row r="26" spans="2:19" ht="18" customHeight="1">
      <c r="B26" s="154" t="s">
        <v>37</v>
      </c>
      <c r="C26" s="155"/>
      <c r="D26" s="334"/>
      <c r="E26" s="356"/>
      <c r="F26" s="356"/>
      <c r="G26" s="357"/>
      <c r="H26" s="334"/>
      <c r="I26" s="356"/>
      <c r="J26" s="356"/>
      <c r="K26" s="357"/>
      <c r="L26" s="334"/>
      <c r="M26" s="356"/>
      <c r="N26" s="356"/>
      <c r="O26" s="357"/>
      <c r="P26" s="334"/>
      <c r="Q26" s="356"/>
      <c r="R26" s="356"/>
      <c r="S26" s="357"/>
    </row>
    <row r="27" spans="2:19" ht="18" customHeight="1">
      <c r="B27" s="154" t="s">
        <v>38</v>
      </c>
      <c r="C27" s="155"/>
      <c r="D27" s="334"/>
      <c r="E27" s="356"/>
      <c r="F27" s="356"/>
      <c r="G27" s="357"/>
      <c r="H27" s="334"/>
      <c r="I27" s="356"/>
      <c r="J27" s="356"/>
      <c r="K27" s="357"/>
      <c r="L27" s="334"/>
      <c r="M27" s="356"/>
      <c r="N27" s="356"/>
      <c r="O27" s="357"/>
      <c r="P27" s="334"/>
      <c r="Q27" s="356"/>
      <c r="R27" s="356"/>
      <c r="S27" s="357"/>
    </row>
    <row r="28" spans="2:19" ht="18" customHeight="1" thickBot="1">
      <c r="B28" s="154" t="s">
        <v>39</v>
      </c>
      <c r="C28" s="155"/>
      <c r="D28" s="334"/>
      <c r="E28" s="356"/>
      <c r="F28" s="356"/>
      <c r="G28" s="357"/>
      <c r="H28" s="334"/>
      <c r="I28" s="356"/>
      <c r="J28" s="356"/>
      <c r="K28" s="357"/>
      <c r="L28" s="358"/>
      <c r="M28" s="359"/>
      <c r="N28" s="359"/>
      <c r="O28" s="360"/>
      <c r="P28" s="358"/>
      <c r="Q28" s="359"/>
      <c r="R28" s="359"/>
      <c r="S28" s="360"/>
    </row>
    <row r="29" spans="2:19" ht="18" customHeight="1" thickBot="1">
      <c r="B29" s="156" t="s">
        <v>40</v>
      </c>
      <c r="C29" s="155"/>
      <c r="D29" s="158" t="s">
        <v>165</v>
      </c>
      <c r="E29" s="77"/>
      <c r="F29" s="77"/>
      <c r="G29" s="77"/>
      <c r="H29" s="77"/>
      <c r="I29" s="77"/>
      <c r="J29" s="77"/>
      <c r="K29" s="77"/>
      <c r="L29" s="353"/>
      <c r="M29" s="354"/>
      <c r="N29" s="354"/>
      <c r="O29" s="355"/>
      <c r="P29" s="353"/>
      <c r="Q29" s="354"/>
      <c r="R29" s="354"/>
      <c r="S29" s="355"/>
    </row>
    <row r="30" spans="2:19" ht="12.75">
      <c r="B30" s="151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43"/>
    </row>
    <row r="31" spans="2:19" ht="15.75">
      <c r="B31" s="152" t="s">
        <v>168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50"/>
    </row>
    <row r="32" spans="2:19" ht="12.75">
      <c r="B32" s="1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3"/>
    </row>
    <row r="33" spans="2:19" ht="18" customHeight="1">
      <c r="B33" s="154" t="s">
        <v>41</v>
      </c>
      <c r="C33" s="155"/>
      <c r="D33" s="334"/>
      <c r="E33" s="356"/>
      <c r="F33" s="356"/>
      <c r="G33" s="357"/>
      <c r="H33" s="334"/>
      <c r="I33" s="356"/>
      <c r="J33" s="356"/>
      <c r="K33" s="357"/>
      <c r="L33" s="334"/>
      <c r="M33" s="356"/>
      <c r="N33" s="356"/>
      <c r="O33" s="357"/>
      <c r="P33" s="334"/>
      <c r="Q33" s="356"/>
      <c r="R33" s="356"/>
      <c r="S33" s="357"/>
    </row>
    <row r="34" spans="2:19" ht="18" customHeight="1">
      <c r="B34" s="154" t="s">
        <v>42</v>
      </c>
      <c r="C34" s="155"/>
      <c r="D34" s="334"/>
      <c r="E34" s="356"/>
      <c r="F34" s="356"/>
      <c r="G34" s="357"/>
      <c r="H34" s="334"/>
      <c r="I34" s="356"/>
      <c r="J34" s="356"/>
      <c r="K34" s="357"/>
      <c r="L34" s="334"/>
      <c r="M34" s="356"/>
      <c r="N34" s="356"/>
      <c r="O34" s="357"/>
      <c r="P34" s="334"/>
      <c r="Q34" s="356"/>
      <c r="R34" s="356"/>
      <c r="S34" s="357"/>
    </row>
    <row r="35" spans="2:19" ht="18" customHeight="1">
      <c r="B35" s="154" t="s">
        <v>136</v>
      </c>
      <c r="C35" s="155"/>
      <c r="D35" s="334"/>
      <c r="E35" s="356"/>
      <c r="F35" s="356"/>
      <c r="G35" s="357"/>
      <c r="H35" s="334"/>
      <c r="I35" s="356"/>
      <c r="J35" s="356"/>
      <c r="K35" s="357"/>
      <c r="L35" s="334"/>
      <c r="M35" s="356"/>
      <c r="N35" s="356"/>
      <c r="O35" s="357"/>
      <c r="P35" s="334"/>
      <c r="Q35" s="356"/>
      <c r="R35" s="356"/>
      <c r="S35" s="357"/>
    </row>
    <row r="36" spans="2:19" ht="18" customHeight="1" thickBot="1">
      <c r="B36" s="154" t="s">
        <v>137</v>
      </c>
      <c r="C36" s="155"/>
      <c r="D36" s="334"/>
      <c r="E36" s="356"/>
      <c r="F36" s="356"/>
      <c r="G36" s="357"/>
      <c r="H36" s="334"/>
      <c r="I36" s="356"/>
      <c r="J36" s="356"/>
      <c r="K36" s="357"/>
      <c r="L36" s="358"/>
      <c r="M36" s="359"/>
      <c r="N36" s="359"/>
      <c r="O36" s="360"/>
      <c r="P36" s="358"/>
      <c r="Q36" s="359"/>
      <c r="R36" s="359"/>
      <c r="S36" s="360"/>
    </row>
    <row r="37" spans="2:19" ht="18" customHeight="1" thickBot="1">
      <c r="B37" s="156" t="s">
        <v>138</v>
      </c>
      <c r="C37" s="155"/>
      <c r="D37" s="158" t="s">
        <v>165</v>
      </c>
      <c r="E37" s="77"/>
      <c r="F37" s="77"/>
      <c r="G37" s="77"/>
      <c r="H37" s="77"/>
      <c r="I37" s="77"/>
      <c r="J37" s="77"/>
      <c r="K37" s="77"/>
      <c r="L37" s="353"/>
      <c r="M37" s="354"/>
      <c r="N37" s="354"/>
      <c r="O37" s="355"/>
      <c r="P37" s="353"/>
      <c r="Q37" s="354"/>
      <c r="R37" s="354"/>
      <c r="S37" s="355"/>
    </row>
    <row r="38" ht="13.5" thickBot="1"/>
    <row r="39" spans="1:23" ht="12.75">
      <c r="A39" s="159"/>
      <c r="B39" s="160"/>
      <c r="C39" s="160"/>
      <c r="D39" s="160"/>
      <c r="E39" s="160"/>
      <c r="F39" s="160"/>
      <c r="G39" s="161" t="s">
        <v>23</v>
      </c>
      <c r="H39" s="162"/>
      <c r="I39" s="161"/>
      <c r="J39" s="161"/>
      <c r="K39" s="161"/>
      <c r="L39" s="161"/>
      <c r="M39" s="161"/>
      <c r="N39" s="161"/>
      <c r="O39" s="160"/>
      <c r="P39" s="160"/>
      <c r="Q39" s="163"/>
      <c r="R39" s="163"/>
      <c r="S39" s="97"/>
      <c r="W39" s="121"/>
    </row>
    <row r="40" spans="1:19" ht="12.75" customHeight="1">
      <c r="A40" s="361" t="s">
        <v>164</v>
      </c>
      <c r="B40" s="362"/>
      <c r="C40" s="164"/>
      <c r="D40" s="164"/>
      <c r="E40" s="164"/>
      <c r="F40" s="165"/>
      <c r="G40" s="166" t="s">
        <v>26</v>
      </c>
      <c r="H40" s="167"/>
      <c r="I40" s="166"/>
      <c r="J40" s="166"/>
      <c r="K40" s="166"/>
      <c r="L40" s="166"/>
      <c r="M40" s="166"/>
      <c r="N40" s="166"/>
      <c r="O40" s="168" t="s">
        <v>117</v>
      </c>
      <c r="P40" s="168"/>
      <c r="Q40" s="169"/>
      <c r="R40" s="169"/>
      <c r="S40" s="287" t="s">
        <v>176</v>
      </c>
    </row>
    <row r="41" spans="1:19" ht="12.75">
      <c r="A41" s="10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9"/>
      <c r="R41" s="169"/>
      <c r="S41" s="288"/>
    </row>
    <row r="42" spans="1:19" ht="18" customHeight="1">
      <c r="A42" s="2"/>
      <c r="B42" s="1"/>
      <c r="C42" s="11"/>
      <c r="D42" s="1"/>
      <c r="E42" s="1"/>
      <c r="F42" s="11"/>
      <c r="G42" s="1"/>
      <c r="H42" s="11"/>
      <c r="I42" s="1"/>
      <c r="J42" s="1"/>
      <c r="K42" s="1"/>
      <c r="L42" s="1"/>
      <c r="M42" s="1"/>
      <c r="N42" s="11"/>
      <c r="O42" s="1"/>
      <c r="P42" s="1"/>
      <c r="Q42" s="169"/>
      <c r="R42" s="169"/>
      <c r="S42" s="288"/>
    </row>
    <row r="43" spans="1:19" ht="13.5" thickBot="1">
      <c r="A43" s="104" t="s">
        <v>31</v>
      </c>
      <c r="B43" s="106" t="s">
        <v>32</v>
      </c>
      <c r="C43" s="107"/>
      <c r="D43" s="106" t="s">
        <v>33</v>
      </c>
      <c r="E43" s="106" t="s">
        <v>34</v>
      </c>
      <c r="F43" s="107"/>
      <c r="G43" s="106" t="s">
        <v>35</v>
      </c>
      <c r="H43" s="107"/>
      <c r="I43" s="106" t="s">
        <v>36</v>
      </c>
      <c r="J43" s="106" t="s">
        <v>37</v>
      </c>
      <c r="K43" s="106" t="s">
        <v>38</v>
      </c>
      <c r="L43" s="106" t="s">
        <v>39</v>
      </c>
      <c r="M43" s="106" t="s">
        <v>40</v>
      </c>
      <c r="N43" s="107"/>
      <c r="O43" s="106" t="s">
        <v>41</v>
      </c>
      <c r="P43" s="106" t="s">
        <v>42</v>
      </c>
      <c r="Q43" s="170"/>
      <c r="R43" s="170"/>
      <c r="S43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A6:C6"/>
    <mergeCell ref="A8:C8"/>
    <mergeCell ref="D6:P6"/>
    <mergeCell ref="D8:P8"/>
    <mergeCell ref="A40:B40"/>
    <mergeCell ref="S40:S42"/>
    <mergeCell ref="D17:G17"/>
    <mergeCell ref="D18:G18"/>
    <mergeCell ref="D19:G19"/>
    <mergeCell ref="D20:G20"/>
    <mergeCell ref="H17:K17"/>
    <mergeCell ref="H18:K18"/>
    <mergeCell ref="H19:K19"/>
    <mergeCell ref="H20:K20"/>
    <mergeCell ref="L17:O17"/>
    <mergeCell ref="L18:O18"/>
    <mergeCell ref="L19:O19"/>
    <mergeCell ref="L20:O20"/>
    <mergeCell ref="L21:O21"/>
    <mergeCell ref="P17:S17"/>
    <mergeCell ref="P18:S18"/>
    <mergeCell ref="P19:S19"/>
    <mergeCell ref="P20:S20"/>
    <mergeCell ref="P21:S21"/>
    <mergeCell ref="D25:G25"/>
    <mergeCell ref="D26:G26"/>
    <mergeCell ref="D27:G27"/>
    <mergeCell ref="D28:G28"/>
    <mergeCell ref="H25:K25"/>
    <mergeCell ref="H26:K26"/>
    <mergeCell ref="H27:K27"/>
    <mergeCell ref="H28:K28"/>
    <mergeCell ref="L25:O25"/>
    <mergeCell ref="L26:O26"/>
    <mergeCell ref="L27:O27"/>
    <mergeCell ref="L28:O28"/>
    <mergeCell ref="L29:O29"/>
    <mergeCell ref="P25:S25"/>
    <mergeCell ref="P26:S26"/>
    <mergeCell ref="P27:S27"/>
    <mergeCell ref="P28:S28"/>
    <mergeCell ref="P29:S29"/>
    <mergeCell ref="D33:G33"/>
    <mergeCell ref="D34:G34"/>
    <mergeCell ref="D35:G35"/>
    <mergeCell ref="D36:G36"/>
    <mergeCell ref="H33:K33"/>
    <mergeCell ref="H34:K34"/>
    <mergeCell ref="H35:K35"/>
    <mergeCell ref="H36:K36"/>
    <mergeCell ref="P37:S37"/>
    <mergeCell ref="L37:O37"/>
    <mergeCell ref="L33:O33"/>
    <mergeCell ref="L34:O34"/>
    <mergeCell ref="L35:O35"/>
    <mergeCell ref="L36:O36"/>
    <mergeCell ref="P33:S33"/>
    <mergeCell ref="P34:S34"/>
    <mergeCell ref="P35:S35"/>
    <mergeCell ref="P36:S36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ignoredErrors>
    <ignoredError sqref="A43:P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Molnár Péter</cp:lastModifiedBy>
  <cp:lastPrinted>2015-12-11T10:54:01Z</cp:lastPrinted>
  <dcterms:created xsi:type="dcterms:W3CDTF">1998-08-18T08:08:55Z</dcterms:created>
  <dcterms:modified xsi:type="dcterms:W3CDTF">2016-12-13T07:28:00Z</dcterms:modified>
  <cp:category/>
  <cp:version/>
  <cp:contentType/>
  <cp:contentStatus/>
</cp:coreProperties>
</file>